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4808" windowHeight="8016"/>
  </bookViews>
  <sheets>
    <sheet name="Sheet1" sheetId="1" r:id="rId1"/>
    <sheet name="_SSC" sheetId="4" state="veryHidden" r:id="rId2"/>
  </sheets>
  <calcPr calcId="145621"/>
</workbook>
</file>

<file path=xl/calcChain.xml><?xml version="1.0" encoding="utf-8"?>
<calcChain xmlns="http://schemas.openxmlformats.org/spreadsheetml/2006/main">
  <c r="C63" i="1" l="1"/>
  <c r="B55" i="1"/>
  <c r="C73" i="1" l="1"/>
  <c r="B59" i="1" s="1"/>
  <c r="K39" i="1"/>
  <c r="B67" i="1"/>
  <c r="B71" i="1" l="1"/>
  <c r="K43" i="1"/>
  <c r="C52" i="1"/>
  <c r="K41" i="1"/>
  <c r="C47" i="1"/>
</calcChain>
</file>

<file path=xl/sharedStrings.xml><?xml version="1.0" encoding="utf-8"?>
<sst xmlns="http://schemas.openxmlformats.org/spreadsheetml/2006/main" count="56" uniqueCount="53">
  <si>
    <t>{"IsHide":false,"SheetId":1,"Name":"Sheet1","HiddenRow":1,"VisibleRange":"","SheetTheme":{"TabColor":"","BodyColor":"","BodyImage":""}}</t>
  </si>
  <si>
    <t>The blue lines represent the wires</t>
  </si>
  <si>
    <t>Output Voltage</t>
  </si>
  <si>
    <t>Enter the number of</t>
  </si>
  <si>
    <t>turns in the primary</t>
  </si>
  <si>
    <t>Enter the input voltage</t>
  </si>
  <si>
    <t>Based on the numbers you entered this is a step-down transformer</t>
  </si>
  <si>
    <t>Based on the numbers you entered this is a step-up transformer</t>
  </si>
  <si>
    <t xml:space="preserve">Enter the power </t>
  </si>
  <si>
    <t xml:space="preserve">input in watts </t>
  </si>
  <si>
    <t>%</t>
  </si>
  <si>
    <t>The amps of the primary</t>
  </si>
  <si>
    <t>Created by David Alderoty © 2017</t>
  </si>
  <si>
    <t>To contact the author use David@TechForText.com</t>
  </si>
  <si>
    <t>This webpage contains a schematic diagram coupled with online calculation software.  The schematic diagram is of a transformer and its power supply.  The software calculates the output voltage, amperage, and wattage of the transformer, based on the numbers entered by the user.  Specifically the user enters the input voltage, power consumption in watts, the efficiency of the transformer, and the number of windings it contains in the primary and secondary.</t>
  </si>
  <si>
    <t>If you want to study the structure of the software, and the formulas that were used to create it, download this Excel worksheet, by left clicking on these words.</t>
  </si>
  <si>
    <t>The primary purpose of the above is to demonstrate that schematic diagrams can be created with built-in calculation functions using Microsoft Excel.  The Excel device was converted to JavaScript so that it can function online in conventional web browsers.  Scroll down to view the JavaScript version of the calculation device.</t>
  </si>
  <si>
    <t>Instructions to Use the Software</t>
  </si>
  <si>
    <t>_Ctrl_1</t>
  </si>
  <si>
    <t>ratio was multiplied by the input voltage, as shown below.</t>
  </si>
  <si>
    <t xml:space="preserve">To obtain the voltage output of the transformer, the above  </t>
  </si>
  <si>
    <t xml:space="preserve">dividing the power input in watts by the input voltage </t>
  </si>
  <si>
    <t xml:space="preserve">The power output in watts was obtained by multiplying  </t>
  </si>
  <si>
    <t>the input wattage by the efficiency of the transformer</t>
  </si>
  <si>
    <t xml:space="preserve"> The amps of the secondary was calculated by </t>
  </si>
  <si>
    <t>dividing the output wattage by the output voltage.</t>
  </si>
  <si>
    <t xml:space="preserve">Primary Purpose </t>
  </si>
  <si>
    <t>wire</t>
  </si>
  <si>
    <t xml:space="preserve">The red lines on the left and right,  represent the output terminals of the transformer.   </t>
  </si>
  <si>
    <t xml:space="preserve">The Content of this Webpage </t>
  </si>
  <si>
    <t>A Brief Description of the Schematic Diagram</t>
  </si>
  <si>
    <t xml:space="preserve">Software with a Schematic Diagram of a Transformer, with </t>
  </si>
  <si>
    <t>Functions to  Calculate the Output  Voltage, Wattage, and Amperage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</si>
  <si>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All","Reset":"Delete everything I entered","Update":"Calculate","Back":"Back"},"BrowserAndLocation":{"Browsers":[{"Name":"iexplore.exe"},{"Name":"firefox.exe"},{"Name":"chrome.exe"}],"ConversionPath":"C:\\Users\\David\\Documents\\0-SpreadsheetCON"},"AdvancedSettingsModels":[],"Dropbox":{"AccessToken":"","AccessSecret":""},"SpreadsheetServer":{"Username":"","Password":"","ServerUrl":""},"ConfigureSubmitDefault":{"Email":"David@TechForText.com"},"MessageBubble":{"Close":false,"TopMsg":0},"CustomizeTheme":{"Theme":""},"QrSetting":{"ShowOnConversion":true},"CongratsPage":{"LastOpenedVersion":""},"LocalWebServer":{"Port":"8888"},"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t>
  </si>
  <si>
    <t xml:space="preserve">Enter the number of </t>
  </si>
  <si>
    <t>Transformer</t>
  </si>
  <si>
    <t>To download the software in the Excel format, left click on these words.</t>
  </si>
  <si>
    <t xml:space="preserve">Enter the efficiency of the transformer in percent  </t>
  </si>
  <si>
    <t>Output amperage</t>
  </si>
  <si>
    <t>Output wattage</t>
  </si>
  <si>
    <t>Power Output</t>
  </si>
  <si>
    <t>AC Power Source</t>
  </si>
  <si>
    <t>{"ButtonStyle":0,"Name":"","CopyProtect":{"IsEnabled":false,"DomainName":""},"HideSscPoweredlogo":false,"AspnetConfig":{"BrowseUrl":"http://localhost/ssc","FileExtension":0},"NodejsConfig":{"LocalPort":3000},"SmartphoneSettings":{"ViewportLock":true,"UseOldViewEngine":false,"EnableZoom":false,"EnableSwipe":false,"HideToolbar":false,"InheritBackgroundColor":false,"CheckboxFlavor":1,"ShowBubble":false},"SmartphoneTheme":0,"Theme":{"BgColor":"#FF571F00","BgImage":"","InputBorderStyle":2},"Layout":0,"LayoutConfig":{"IsSamePagesHeight":false},"Toolbar":{"Position":1,"IsSubmit":true,"IsPrint":true,"IsPrintAll":false,"IsReset":true,"IsUpdate":true},"InputDetection":2,"ConfigureSubmit":{"IsShowCaptcha":false,"IsUseSscWebServer":true,"ReceiverCode":"David@TechForText.com","IsFreeService":false,"IsAdvanceService":true,"IsDemonstrationService":false,"AfterSuccessfulSubmit":"","AfterFailSubmit":"","AfterCancelWizard":"","IsUseOwnWebServer":false,"OwnWebServerURL":"","OwnWebServerTarget":"","SubmitTarget":0},"Flavor":0,"Edition":3,"IgnoreBgInputCell":false,"LiveShare":{"Enable":true}}</t>
  </si>
  <si>
    <t>Additional Details and Calculated Results</t>
  </si>
  <si>
    <t>The secondary is on the right side (power output)</t>
  </si>
  <si>
    <t>The primary is on the left side (power input)</t>
  </si>
  <si>
    <t>To use this software, delete the numbers in the pink boxes, and then enter the numbers that relate to your calculations.   To delete or enter a number in a pink input box, you must first left click on it.  To obtain the calculated results after entering numbers press the enter key.  Alternatively, you can click anywhere on the software, except for the pink sections, to obtain the calculated results.  The calculated results are displayed in red type, with the yellow background.</t>
  </si>
  <si>
    <t>In the schematic diagram, the primary is on the left, and it is the input.  The secondary is on the right, which is the output of the transformer.  In the schematic diagram, conventional schematic symbols are not used, for the purpose of simplicity.  Rectangles are used with descriptive labels.  The transformer is represented by a green rectangle with a simple line drawing that is easy to create in Microsoft Excel.  The wires are represented by blue lines.</t>
  </si>
  <si>
    <t>turns in the secondary</t>
  </si>
  <si>
    <t>The amperage of the primary was obtained by</t>
  </si>
  <si>
    <t>Transformer will not change the voltage, because 1:1 ratio of the secondary to primary.</t>
  </si>
  <si>
    <t xml:space="preserve">Number of turns in the secondary divided by </t>
  </si>
  <si>
    <t xml:space="preserve"> Delete the numbers in the pink boxes, and then enter the numbers that relate to your calculations  To obtain the calculated results after entering numbers press the enter key.  The calculated results are displayed in red type, with the yellow background.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</si>
</sst>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0000000"/>
  </numFmts>
  <fonts count="14" x14ac:knownFonts="1">
    <font>
      <sz val="11"/>
      <color theme="1"/>
      <name val="Calibri"/>
      <family val="2"/>
      <scheme val="minor"/>
    </font>
    <font>
      <sz val="12"/>
      <color theme="1"/>
      <name val="Calibri"/>
      <family val="2"/>
      <scheme val="minor"/>
    </font>
    <font>
      <sz val="14"/>
      <color theme="1"/>
      <name val="Calibri"/>
      <family val="2"/>
      <scheme val="minor"/>
    </font>
    <font>
      <sz val="1"/>
      <color theme="1"/>
      <name val="Calibri"/>
      <family val="2"/>
      <scheme val="minor"/>
    </font>
    <font>
      <b/>
      <sz val="14"/>
      <color rgb="FFFF0000"/>
      <name val="Calibri"/>
      <family val="2"/>
      <scheme val="minor"/>
    </font>
    <font>
      <b/>
      <sz val="14"/>
      <color theme="1"/>
      <name val="Calibri"/>
      <family val="2"/>
      <scheme val="minor"/>
    </font>
    <font>
      <b/>
      <sz val="14"/>
      <name val="Calibri"/>
      <family val="2"/>
      <scheme val="minor"/>
    </font>
    <font>
      <b/>
      <sz val="1"/>
      <color theme="1"/>
      <name val="Calibri"/>
      <family val="2"/>
      <scheme val="minor"/>
    </font>
    <font>
      <b/>
      <u/>
      <sz val="14"/>
      <color theme="1"/>
      <name val="Calibri"/>
      <family val="2"/>
      <scheme val="minor"/>
    </font>
    <font>
      <sz val="1"/>
      <color rgb="FFFF0000"/>
      <name val="Calibri"/>
      <family val="2"/>
      <scheme val="minor"/>
    </font>
    <font>
      <b/>
      <u/>
      <sz val="16"/>
      <color theme="1"/>
      <name val="Calibri"/>
      <family val="2"/>
      <scheme val="minor"/>
    </font>
    <font>
      <b/>
      <sz val="1"/>
      <name val="Calibri"/>
      <family val="2"/>
      <scheme val="minor"/>
    </font>
    <font>
      <b/>
      <sz val="8"/>
      <color theme="1"/>
      <name val="Calibri"/>
      <family val="2"/>
      <scheme val="minor"/>
    </font>
    <font>
      <b/>
      <u/>
      <sz val="14"/>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FF"/>
        <bgColor indexed="64"/>
      </patternFill>
    </fill>
    <fill>
      <patternFill patternType="solid">
        <fgColor theme="9" tint="-0.499984740745262"/>
        <bgColor indexed="64"/>
      </patternFill>
    </fill>
    <fill>
      <patternFill patternType="solid">
        <fgColor theme="0" tint="-0.14999847407452621"/>
        <bgColor indexed="64"/>
      </patternFill>
    </fill>
    <fill>
      <gradientFill degree="90">
        <stop position="0">
          <color rgb="FFFF0000"/>
        </stop>
        <stop position="0.5">
          <color theme="1"/>
        </stop>
        <stop position="1">
          <color rgb="FFFF0000"/>
        </stop>
      </gradientFill>
    </fill>
    <fill>
      <patternFill patternType="solid">
        <fgColor rgb="FFFF0000"/>
        <bgColor indexed="64"/>
      </patternFill>
    </fill>
    <fill>
      <patternFill patternType="solid">
        <fgColor theme="1"/>
        <bgColor indexed="64"/>
      </patternFill>
    </fill>
    <fill>
      <patternFill patternType="solid">
        <fgColor theme="1" tint="4.9989318521683403E-2"/>
        <bgColor indexed="64"/>
      </patternFill>
    </fill>
    <fill>
      <patternFill patternType="solid">
        <fgColor rgb="FF974706"/>
        <bgColor indexed="64"/>
      </patternFill>
    </fill>
    <fill>
      <patternFill patternType="solid">
        <fgColor rgb="FF00FF00"/>
        <bgColor indexed="64"/>
      </patternFill>
    </fill>
  </fills>
  <borders count="30">
    <border>
      <left/>
      <right/>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top style="thick">
        <color auto="1"/>
      </top>
      <bottom/>
      <diagonal/>
    </border>
    <border>
      <left style="thick">
        <color auto="1"/>
      </left>
      <right/>
      <top/>
      <bottom/>
      <diagonal/>
    </border>
    <border>
      <left/>
      <right style="thick">
        <color auto="1"/>
      </right>
      <top/>
      <bottom/>
      <diagonal/>
    </border>
    <border>
      <left/>
      <right style="thick">
        <color auto="1"/>
      </right>
      <top/>
      <bottom style="thick">
        <color auto="1"/>
      </bottom>
      <diagonal/>
    </border>
    <border>
      <left style="thick">
        <color auto="1"/>
      </left>
      <right/>
      <top style="thick">
        <color auto="1"/>
      </top>
      <bottom/>
      <diagonal/>
    </border>
    <border>
      <left/>
      <right style="thick">
        <color auto="1"/>
      </right>
      <top style="thick">
        <color auto="1"/>
      </top>
      <bottom/>
      <diagonal/>
    </border>
    <border>
      <left/>
      <right/>
      <top/>
      <bottom style="thick">
        <color auto="1"/>
      </bottom>
      <diagonal/>
    </border>
    <border>
      <left style="thick">
        <color auto="1"/>
      </left>
      <right/>
      <top/>
      <bottom style="thick">
        <color auto="1"/>
      </bottom>
      <diagonal/>
    </border>
    <border>
      <left style="thick">
        <color auto="1"/>
      </left>
      <right style="thick">
        <color auto="1"/>
      </right>
      <top/>
      <bottom/>
      <diagonal/>
    </border>
    <border>
      <left style="thick">
        <color rgb="FF0000FF"/>
      </left>
      <right/>
      <top/>
      <bottom style="thick">
        <color rgb="FF0000FF"/>
      </bottom>
      <diagonal/>
    </border>
    <border>
      <left style="thick">
        <color rgb="FF0000FF"/>
      </left>
      <right/>
      <top/>
      <bottom/>
      <diagonal/>
    </border>
    <border>
      <left style="thick">
        <color rgb="FF0000FF"/>
      </left>
      <right style="thick">
        <color rgb="FF0000FF"/>
      </right>
      <top/>
      <bottom style="thick">
        <color rgb="FF0000FF"/>
      </bottom>
      <diagonal/>
    </border>
    <border>
      <left/>
      <right style="thick">
        <color rgb="FF0000FF"/>
      </right>
      <top style="thick">
        <color rgb="FF0000FF"/>
      </top>
      <bottom/>
      <diagonal/>
    </border>
    <border>
      <left/>
      <right style="thick">
        <color rgb="FF0000FF"/>
      </right>
      <top/>
      <bottom/>
      <diagonal/>
    </border>
    <border>
      <left/>
      <right/>
      <top style="thick">
        <color rgb="FF0000FF"/>
      </top>
      <bottom/>
      <diagonal/>
    </border>
    <border>
      <left/>
      <right/>
      <top/>
      <bottom style="thick">
        <color rgb="FF0000FF"/>
      </bottom>
      <diagonal/>
    </border>
    <border>
      <left style="thick">
        <color rgb="FFFF0000"/>
      </left>
      <right style="thick">
        <color rgb="FFFF0000"/>
      </right>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bottom/>
      <diagonal/>
    </border>
    <border>
      <left/>
      <right style="thick">
        <color rgb="FFFF0000"/>
      </right>
      <top/>
      <bottom/>
      <diagonal/>
    </border>
    <border>
      <left style="thick">
        <color rgb="FF0000FF"/>
      </left>
      <right style="thick">
        <color rgb="FFFF0000"/>
      </right>
      <top style="thick">
        <color rgb="FFFF0000"/>
      </top>
      <bottom style="thick">
        <color rgb="FFFF0000"/>
      </bottom>
      <diagonal/>
    </border>
    <border>
      <left style="thick">
        <color rgb="FFFF0000"/>
      </left>
      <right style="thick">
        <color rgb="FF0000FF"/>
      </right>
      <top style="thick">
        <color rgb="FFFF0000"/>
      </top>
      <bottom style="thick">
        <color rgb="FFFF0000"/>
      </bottom>
      <diagonal/>
    </border>
  </borders>
  <cellStyleXfs count="1">
    <xf numFmtId="0" fontId="0" fillId="0" borderId="0"/>
  </cellStyleXfs>
  <cellXfs count="217">
    <xf numFmtId="0" fontId="0" fillId="0" borderId="0" xfId="0"/>
    <xf numFmtId="0" fontId="3" fillId="0" borderId="0" xfId="0" applyFont="1"/>
    <xf numFmtId="0" fontId="5" fillId="4" borderId="13" xfId="0" applyNumberFormat="1" applyFont="1" applyFill="1" applyBorder="1" applyAlignment="1">
      <alignment vertical="center"/>
    </xf>
    <xf numFmtId="0" fontId="1" fillId="2" borderId="8" xfId="0" applyFont="1" applyFill="1" applyBorder="1" applyAlignment="1" applyProtection="1"/>
    <xf numFmtId="0" fontId="3" fillId="2" borderId="0" xfId="0" applyFont="1" applyFill="1" applyBorder="1"/>
    <xf numFmtId="0" fontId="1" fillId="2" borderId="14" xfId="0" applyFont="1" applyFill="1" applyBorder="1" applyAlignment="1" applyProtection="1"/>
    <xf numFmtId="0" fontId="3" fillId="2" borderId="8" xfId="0" applyFont="1" applyFill="1" applyBorder="1"/>
    <xf numFmtId="0" fontId="3" fillId="2" borderId="14" xfId="0" applyFont="1" applyFill="1" applyBorder="1"/>
    <xf numFmtId="0" fontId="3" fillId="2" borderId="12" xfId="0" applyFont="1" applyFill="1" applyBorder="1"/>
    <xf numFmtId="0" fontId="3" fillId="2" borderId="10" xfId="0" applyFont="1" applyFill="1" applyBorder="1"/>
    <xf numFmtId="0" fontId="3" fillId="2" borderId="9" xfId="0" applyFont="1" applyFill="1" applyBorder="1"/>
    <xf numFmtId="0" fontId="2" fillId="2" borderId="14" xfId="0" applyFont="1" applyFill="1" applyBorder="1" applyAlignment="1">
      <alignment vertical="center" wrapText="1"/>
    </xf>
    <xf numFmtId="0" fontId="3" fillId="2" borderId="12" xfId="0" applyFont="1" applyFill="1" applyBorder="1" applyProtection="1"/>
    <xf numFmtId="0" fontId="8" fillId="2" borderId="8" xfId="0" applyFont="1" applyFill="1" applyBorder="1" applyAlignment="1" applyProtection="1">
      <alignment horizontal="center"/>
    </xf>
    <xf numFmtId="0" fontId="3" fillId="2" borderId="9" xfId="0" applyFont="1" applyFill="1" applyBorder="1" applyProtection="1"/>
    <xf numFmtId="0" fontId="3" fillId="2" borderId="14" xfId="0" applyFont="1" applyFill="1" applyBorder="1" applyProtection="1"/>
    <xf numFmtId="0" fontId="3" fillId="2" borderId="10" xfId="0" applyFont="1" applyFill="1" applyBorder="1" applyProtection="1"/>
    <xf numFmtId="0" fontId="4" fillId="3" borderId="5" xfId="0" applyFont="1" applyFill="1" applyBorder="1" applyAlignment="1">
      <alignment vertical="center"/>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6" fillId="3" borderId="11" xfId="0" applyFont="1" applyFill="1" applyBorder="1" applyAlignment="1">
      <alignment vertical="center" wrapText="1"/>
    </xf>
    <xf numFmtId="0" fontId="6" fillId="3" borderId="12" xfId="0" applyFont="1" applyFill="1" applyBorder="1" applyAlignment="1">
      <alignment vertical="center" wrapText="1"/>
    </xf>
    <xf numFmtId="0" fontId="3" fillId="5" borderId="0" xfId="0" applyFont="1" applyFill="1" applyBorder="1"/>
    <xf numFmtId="0" fontId="3" fillId="5" borderId="0" xfId="0" applyFont="1" applyFill="1" applyBorder="1" applyProtection="1"/>
    <xf numFmtId="0" fontId="3" fillId="5" borderId="9" xfId="0" applyFont="1" applyFill="1" applyBorder="1" applyProtection="1"/>
    <xf numFmtId="0" fontId="3" fillId="5" borderId="9" xfId="0" applyFont="1" applyFill="1" applyBorder="1"/>
    <xf numFmtId="0" fontId="3" fillId="5" borderId="8" xfId="0" applyFont="1" applyFill="1" applyBorder="1"/>
    <xf numFmtId="0" fontId="7" fillId="5" borderId="0" xfId="0" applyFont="1" applyFill="1" applyBorder="1" applyAlignment="1">
      <alignment vertical="center" wrapText="1"/>
    </xf>
    <xf numFmtId="0" fontId="7" fillId="5" borderId="0" xfId="0" applyFont="1" applyFill="1" applyBorder="1" applyAlignment="1">
      <alignment horizontal="center" vertical="center" wrapText="1"/>
    </xf>
    <xf numFmtId="0" fontId="5" fillId="2" borderId="9" xfId="0" applyFont="1" applyFill="1" applyBorder="1" applyAlignment="1" applyProtection="1">
      <alignment vertical="center"/>
    </xf>
    <xf numFmtId="0" fontId="5" fillId="2" borderId="10" xfId="0" applyFont="1" applyFill="1" applyBorder="1" applyAlignment="1" applyProtection="1">
      <alignment vertical="top" wrapText="1"/>
    </xf>
    <xf numFmtId="0" fontId="3" fillId="5" borderId="9" xfId="0" applyFont="1" applyFill="1" applyBorder="1" applyAlignment="1"/>
    <xf numFmtId="0" fontId="3" fillId="5" borderId="9" xfId="0" applyFont="1" applyFill="1" applyBorder="1" applyAlignment="1">
      <alignment vertical="center"/>
    </xf>
    <xf numFmtId="0" fontId="3" fillId="5" borderId="8" xfId="0" applyFont="1" applyFill="1" applyBorder="1" applyProtection="1"/>
    <xf numFmtId="0" fontId="9" fillId="5" borderId="8" xfId="0" applyFont="1" applyFill="1" applyBorder="1"/>
    <xf numFmtId="0" fontId="3" fillId="5" borderId="0" xfId="0" applyFont="1" applyFill="1" applyBorder="1" applyAlignment="1" applyProtection="1">
      <alignment horizontal="left" vertical="top" wrapText="1"/>
    </xf>
    <xf numFmtId="0" fontId="3" fillId="5" borderId="0" xfId="0" applyFont="1" applyFill="1" applyBorder="1" applyAlignment="1">
      <alignment horizontal="left" wrapText="1"/>
    </xf>
    <xf numFmtId="0" fontId="3" fillId="5" borderId="0" xfId="0" applyFont="1" applyFill="1" applyBorder="1" applyAlignment="1">
      <alignment vertical="center"/>
    </xf>
    <xf numFmtId="0" fontId="3" fillId="2" borderId="0" xfId="0" applyNumberFormat="1" applyFont="1" applyFill="1" applyBorder="1"/>
    <xf numFmtId="0" fontId="3" fillId="2" borderId="17" xfId="0" applyNumberFormat="1" applyFont="1" applyFill="1" applyBorder="1"/>
    <xf numFmtId="0" fontId="3" fillId="2" borderId="21" xfId="0" applyNumberFormat="1" applyFont="1" applyFill="1" applyBorder="1"/>
    <xf numFmtId="0" fontId="3" fillId="2" borderId="20" xfId="0" applyNumberFormat="1" applyFont="1" applyFill="1" applyBorder="1" applyAlignment="1"/>
    <xf numFmtId="0" fontId="5" fillId="4" borderId="15" xfId="0" applyNumberFormat="1" applyFont="1" applyFill="1" applyBorder="1" applyAlignment="1">
      <alignment horizontal="center" vertical="center" wrapText="1"/>
    </xf>
    <xf numFmtId="0" fontId="3" fillId="2" borderId="18" xfId="0" applyNumberFormat="1" applyFont="1" applyFill="1" applyBorder="1"/>
    <xf numFmtId="0" fontId="3" fillId="2" borderId="0" xfId="0" applyNumberFormat="1" applyFont="1" applyFill="1" applyBorder="1" applyAlignment="1">
      <alignment horizontal="center"/>
    </xf>
    <xf numFmtId="0" fontId="10" fillId="2" borderId="11" xfId="0" applyFont="1" applyFill="1" applyBorder="1" applyAlignment="1" applyProtection="1">
      <alignment vertical="center"/>
    </xf>
    <xf numFmtId="0" fontId="10" fillId="2" borderId="12" xfId="0" applyFont="1" applyFill="1" applyBorder="1" applyAlignment="1" applyProtection="1">
      <alignment vertical="center"/>
    </xf>
    <xf numFmtId="0" fontId="8" fillId="2" borderId="11" xfId="0" applyFont="1" applyFill="1" applyBorder="1" applyAlignment="1" applyProtection="1"/>
    <xf numFmtId="0" fontId="2" fillId="2" borderId="11" xfId="0" applyFont="1" applyFill="1" applyBorder="1" applyAlignment="1"/>
    <xf numFmtId="0" fontId="10" fillId="2" borderId="8" xfId="0" applyFont="1" applyFill="1" applyBorder="1" applyAlignment="1" applyProtection="1">
      <alignment vertical="center"/>
    </xf>
    <xf numFmtId="0" fontId="10" fillId="2" borderId="9" xfId="0" applyFont="1" applyFill="1" applyBorder="1" applyAlignment="1" applyProtection="1">
      <alignment vertical="center"/>
    </xf>
    <xf numFmtId="0" fontId="0" fillId="2" borderId="9" xfId="0" applyFill="1" applyBorder="1" applyAlignment="1"/>
    <xf numFmtId="0" fontId="9" fillId="2" borderId="8" xfId="0" applyFont="1" applyFill="1" applyBorder="1"/>
    <xf numFmtId="0" fontId="3" fillId="2" borderId="9" xfId="0" applyFont="1" applyFill="1" applyBorder="1" applyAlignment="1"/>
    <xf numFmtId="0" fontId="3" fillId="2" borderId="0" xfId="0" applyFont="1" applyFill="1" applyBorder="1" applyAlignment="1">
      <alignment vertical="center"/>
    </xf>
    <xf numFmtId="0" fontId="3" fillId="2" borderId="15" xfId="0" applyNumberFormat="1" applyFont="1" applyFill="1" applyBorder="1" applyAlignment="1">
      <alignment vertical="center"/>
    </xf>
    <xf numFmtId="0" fontId="3" fillId="4" borderId="15" xfId="0" applyNumberFormat="1" applyFont="1" applyFill="1" applyBorder="1" applyAlignment="1">
      <alignment wrapText="1"/>
    </xf>
    <xf numFmtId="0" fontId="3" fillId="4" borderId="13" xfId="0" applyNumberFormat="1" applyFont="1" applyFill="1" applyBorder="1" applyAlignment="1">
      <alignment wrapText="1"/>
    </xf>
    <xf numFmtId="0" fontId="3" fillId="2" borderId="0" xfId="0" applyNumberFormat="1" applyFont="1" applyFill="1" applyBorder="1" applyAlignment="1">
      <alignment vertical="center"/>
    </xf>
    <xf numFmtId="0" fontId="3" fillId="2" borderId="19" xfId="0" applyNumberFormat="1" applyFont="1" applyFill="1" applyBorder="1" applyAlignment="1"/>
    <xf numFmtId="0" fontId="3" fillId="7" borderId="1" xfId="0" applyNumberFormat="1" applyFont="1" applyFill="1" applyBorder="1" applyAlignment="1">
      <alignment horizontal="center"/>
    </xf>
    <xf numFmtId="0" fontId="3" fillId="2" borderId="0" xfId="0" applyNumberFormat="1" applyFont="1" applyFill="1" applyBorder="1" applyAlignment="1">
      <alignment horizontal="center" vertical="center"/>
    </xf>
    <xf numFmtId="0" fontId="11" fillId="4" borderId="13" xfId="0" applyNumberFormat="1" applyFont="1" applyFill="1" applyBorder="1" applyAlignment="1">
      <alignment vertical="center" wrapText="1"/>
    </xf>
    <xf numFmtId="0" fontId="6" fillId="4" borderId="13" xfId="0" applyNumberFormat="1" applyFont="1" applyFill="1" applyBorder="1" applyAlignment="1">
      <alignment vertical="center"/>
    </xf>
    <xf numFmtId="0" fontId="3" fillId="4" borderId="8" xfId="0" applyNumberFormat="1" applyFont="1" applyFill="1" applyBorder="1" applyAlignment="1">
      <alignment wrapText="1"/>
    </xf>
    <xf numFmtId="0" fontId="3" fillId="2" borderId="8" xfId="0" applyNumberFormat="1" applyFont="1" applyFill="1" applyBorder="1" applyAlignment="1">
      <alignment vertical="top"/>
    </xf>
    <xf numFmtId="0" fontId="3" fillId="2" borderId="0" xfId="0" applyNumberFormat="1" applyFont="1" applyFill="1" applyBorder="1" applyAlignment="1">
      <alignment vertical="top"/>
    </xf>
    <xf numFmtId="0" fontId="8" fillId="2" borderId="11" xfId="0" applyFont="1" applyFill="1" applyBorder="1" applyAlignment="1"/>
    <xf numFmtId="0" fontId="7" fillId="2" borderId="0" xfId="0" applyFont="1" applyFill="1" applyBorder="1" applyAlignment="1">
      <alignment wrapText="1"/>
    </xf>
    <xf numFmtId="0" fontId="3" fillId="2" borderId="9" xfId="0" applyNumberFormat="1" applyFont="1" applyFill="1" applyBorder="1" applyAlignment="1">
      <alignment vertical="center"/>
    </xf>
    <xf numFmtId="0" fontId="3" fillId="2" borderId="22" xfId="0" applyNumberFormat="1" applyFont="1" applyFill="1" applyBorder="1"/>
    <xf numFmtId="0" fontId="3" fillId="0" borderId="0" xfId="0" applyFont="1" applyAlignment="1">
      <alignment vertical="center" wrapText="1"/>
    </xf>
    <xf numFmtId="0" fontId="3" fillId="4" borderId="3" xfId="0" applyNumberFormat="1" applyFont="1" applyFill="1" applyBorder="1" applyAlignment="1">
      <alignment vertical="center"/>
    </xf>
    <xf numFmtId="0" fontId="7" fillId="4" borderId="2" xfId="0" applyNumberFormat="1" applyFont="1" applyFill="1" applyBorder="1" applyAlignment="1">
      <alignment vertical="center" wrapText="1"/>
    </xf>
    <xf numFmtId="0" fontId="11" fillId="4" borderId="15" xfId="0" applyNumberFormat="1" applyFont="1" applyFill="1" applyBorder="1" applyAlignment="1">
      <alignment vertical="center" wrapText="1"/>
    </xf>
    <xf numFmtId="0" fontId="7" fillId="4" borderId="12" xfId="0" applyFont="1" applyFill="1" applyBorder="1" applyAlignment="1">
      <alignment wrapText="1"/>
    </xf>
    <xf numFmtId="0" fontId="3" fillId="2" borderId="13" xfId="0" applyNumberFormat="1" applyFont="1" applyFill="1" applyBorder="1" applyAlignment="1">
      <alignment wrapText="1"/>
    </xf>
    <xf numFmtId="0" fontId="7" fillId="4" borderId="13" xfId="0" applyFont="1" applyFill="1" applyBorder="1" applyAlignment="1">
      <alignment wrapText="1"/>
    </xf>
    <xf numFmtId="0" fontId="2" fillId="2" borderId="0" xfId="0" applyNumberFormat="1" applyFont="1" applyFill="1" applyBorder="1" applyAlignment="1">
      <alignment horizontal="center" vertical="top"/>
    </xf>
    <xf numFmtId="0" fontId="3" fillId="2" borderId="17" xfId="0" applyNumberFormat="1" applyFont="1" applyFill="1" applyBorder="1" applyAlignment="1">
      <alignment horizontal="center"/>
    </xf>
    <xf numFmtId="0" fontId="2" fillId="2" borderId="0" xfId="0" applyNumberFormat="1" applyFont="1" applyFill="1" applyBorder="1" applyAlignment="1">
      <alignment vertical="top"/>
    </xf>
    <xf numFmtId="0" fontId="2" fillId="2" borderId="20" xfId="0" applyNumberFormat="1" applyFont="1" applyFill="1" applyBorder="1" applyAlignment="1">
      <alignment horizontal="center" vertical="top"/>
    </xf>
    <xf numFmtId="0" fontId="1" fillId="2" borderId="20" xfId="0" applyNumberFormat="1" applyFont="1" applyFill="1" applyBorder="1" applyAlignment="1"/>
    <xf numFmtId="0" fontId="3" fillId="2" borderId="9" xfId="0" applyFont="1" applyFill="1" applyBorder="1" applyAlignment="1">
      <alignment vertical="center"/>
    </xf>
    <xf numFmtId="0" fontId="3" fillId="4" borderId="13" xfId="0" applyFont="1" applyFill="1" applyBorder="1"/>
    <xf numFmtId="0" fontId="2" fillId="4" borderId="13" xfId="0" applyFont="1" applyFill="1" applyBorder="1" applyAlignment="1">
      <alignment horizontal="center" vertical="center" wrapText="1"/>
    </xf>
    <xf numFmtId="0" fontId="3" fillId="4" borderId="14" xfId="0" applyFont="1" applyFill="1" applyBorder="1" applyAlignment="1">
      <alignment vertical="center"/>
    </xf>
    <xf numFmtId="0" fontId="4" fillId="10" borderId="13" xfId="0" applyNumberFormat="1" applyFont="1" applyFill="1" applyBorder="1" applyAlignment="1">
      <alignment horizontal="center" vertical="center"/>
    </xf>
    <xf numFmtId="0" fontId="3" fillId="5" borderId="15" xfId="0" applyFont="1" applyFill="1" applyBorder="1" applyAlignment="1" applyProtection="1"/>
    <xf numFmtId="0" fontId="6" fillId="4" borderId="11" xfId="0" applyFont="1" applyFill="1" applyBorder="1" applyAlignment="1">
      <alignment wrapText="1"/>
    </xf>
    <xf numFmtId="0" fontId="6" fillId="4" borderId="8" xfId="0" applyNumberFormat="1" applyFont="1" applyFill="1" applyBorder="1" applyAlignment="1"/>
    <xf numFmtId="0" fontId="7" fillId="4" borderId="9" xfId="0" applyFont="1" applyFill="1" applyBorder="1" applyAlignment="1">
      <alignment wrapText="1"/>
    </xf>
    <xf numFmtId="0" fontId="3" fillId="12" borderId="7" xfId="0" applyNumberFormat="1" applyFont="1" applyFill="1" applyBorder="1"/>
    <xf numFmtId="0" fontId="3" fillId="12" borderId="23" xfId="0" applyNumberFormat="1" applyFont="1" applyFill="1" applyBorder="1"/>
    <xf numFmtId="0" fontId="3" fillId="12" borderId="24" xfId="0" applyNumberFormat="1" applyFont="1" applyFill="1" applyBorder="1"/>
    <xf numFmtId="0" fontId="3" fillId="12" borderId="0" xfId="0" applyNumberFormat="1" applyFont="1" applyFill="1" applyBorder="1"/>
    <xf numFmtId="0" fontId="3" fillId="12" borderId="25" xfId="0" applyNumberFormat="1" applyFont="1" applyFill="1" applyBorder="1"/>
    <xf numFmtId="0" fontId="12" fillId="12" borderId="26" xfId="0" applyNumberFormat="1" applyFont="1" applyFill="1" applyBorder="1" applyAlignment="1">
      <alignment vertical="center"/>
    </xf>
    <xf numFmtId="0" fontId="5" fillId="12" borderId="0" xfId="0" applyNumberFormat="1" applyFont="1" applyFill="1" applyBorder="1" applyAlignment="1">
      <alignment horizontal="center" vertical="center"/>
    </xf>
    <xf numFmtId="0" fontId="12" fillId="12" borderId="27" xfId="0" applyNumberFormat="1" applyFont="1" applyFill="1" applyBorder="1" applyAlignment="1">
      <alignment vertical="center"/>
    </xf>
    <xf numFmtId="0" fontId="4" fillId="2" borderId="8" xfId="0" applyFont="1" applyFill="1" applyBorder="1" applyAlignment="1">
      <alignment vertical="top"/>
    </xf>
    <xf numFmtId="0" fontId="4" fillId="2" borderId="7" xfId="0" applyFont="1" applyFill="1" applyBorder="1" applyAlignment="1">
      <alignment horizontal="left" vertical="top"/>
    </xf>
    <xf numFmtId="0" fontId="4" fillId="2" borderId="7" xfId="0" applyFont="1" applyFill="1" applyBorder="1" applyAlignment="1">
      <alignment horizontal="right" vertical="top"/>
    </xf>
    <xf numFmtId="0" fontId="4" fillId="2" borderId="9" xfId="0" applyFont="1" applyFill="1" applyBorder="1" applyAlignment="1">
      <alignment vertical="top"/>
    </xf>
    <xf numFmtId="0" fontId="4" fillId="9" borderId="5" xfId="0" applyFont="1" applyFill="1" applyBorder="1" applyAlignment="1">
      <alignment vertical="center"/>
    </xf>
    <xf numFmtId="0" fontId="4" fillId="9" borderId="4" xfId="0" applyFont="1" applyFill="1" applyBorder="1" applyAlignment="1">
      <alignment vertical="center"/>
    </xf>
    <xf numFmtId="0" fontId="9" fillId="5" borderId="8" xfId="0" applyFont="1" applyFill="1" applyBorder="1" applyProtection="1"/>
    <xf numFmtId="0" fontId="9" fillId="2" borderId="8" xfId="0" applyFont="1" applyFill="1" applyBorder="1" applyProtection="1"/>
    <xf numFmtId="0" fontId="3" fillId="2" borderId="0" xfId="0" applyNumberFormat="1" applyFont="1" applyFill="1" applyBorder="1" applyAlignment="1" applyProtection="1"/>
    <xf numFmtId="0" fontId="3" fillId="8" borderId="28" xfId="0" applyNumberFormat="1" applyFont="1" applyFill="1" applyBorder="1" applyAlignment="1" applyProtection="1"/>
    <xf numFmtId="0" fontId="3" fillId="2" borderId="23" xfId="0" applyNumberFormat="1" applyFont="1" applyFill="1" applyBorder="1" applyAlignment="1" applyProtection="1"/>
    <xf numFmtId="0" fontId="3" fillId="8" borderId="29" xfId="0" applyNumberFormat="1" applyFont="1" applyFill="1" applyBorder="1" applyAlignment="1" applyProtection="1"/>
    <xf numFmtId="0" fontId="3" fillId="2" borderId="21" xfId="0" applyNumberFormat="1" applyFont="1" applyFill="1" applyBorder="1" applyAlignment="1" applyProtection="1"/>
    <xf numFmtId="0" fontId="3" fillId="2" borderId="9" xfId="0" applyFont="1" applyFill="1" applyBorder="1" applyAlignment="1" applyProtection="1"/>
    <xf numFmtId="0" fontId="3" fillId="5" borderId="9" xfId="0" applyFont="1" applyFill="1" applyBorder="1" applyAlignment="1" applyProtection="1"/>
    <xf numFmtId="0" fontId="7" fillId="2" borderId="9" xfId="0" applyNumberFormat="1" applyFont="1" applyFill="1" applyBorder="1" applyAlignment="1" applyProtection="1">
      <alignment vertical="center" wrapText="1"/>
    </xf>
    <xf numFmtId="0" fontId="5" fillId="2" borderId="0" xfId="0" applyNumberFormat="1" applyFont="1" applyFill="1" applyBorder="1" applyAlignment="1" applyProtection="1">
      <alignment vertical="top" wrapText="1"/>
    </xf>
    <xf numFmtId="0" fontId="9" fillId="5" borderId="8" xfId="0" applyFont="1" applyFill="1" applyBorder="1" applyAlignment="1" applyProtection="1">
      <alignment vertical="center"/>
    </xf>
    <xf numFmtId="0" fontId="3" fillId="5" borderId="0" xfId="0" applyFont="1" applyFill="1" applyBorder="1" applyAlignment="1" applyProtection="1">
      <alignment vertical="center"/>
    </xf>
    <xf numFmtId="0" fontId="3" fillId="5" borderId="9" xfId="0" applyFont="1" applyFill="1" applyBorder="1" applyAlignment="1" applyProtection="1">
      <alignment vertical="center"/>
    </xf>
    <xf numFmtId="0" fontId="9" fillId="3" borderId="5" xfId="0" applyFont="1" applyFill="1" applyBorder="1" applyAlignment="1" applyProtection="1">
      <alignment vertical="center"/>
    </xf>
    <xf numFmtId="0" fontId="9" fillId="3" borderId="4" xfId="0" applyFont="1" applyFill="1" applyBorder="1" applyAlignment="1" applyProtection="1">
      <alignment vertical="center"/>
    </xf>
    <xf numFmtId="0" fontId="9" fillId="5" borderId="8" xfId="0" applyFont="1" applyFill="1" applyBorder="1" applyAlignment="1">
      <alignment vertical="center"/>
    </xf>
    <xf numFmtId="0" fontId="3" fillId="5" borderId="8" xfId="0" applyFont="1" applyFill="1" applyBorder="1" applyAlignment="1">
      <alignment vertical="center"/>
    </xf>
    <xf numFmtId="0" fontId="3" fillId="3" borderId="4" xfId="0" applyFont="1" applyFill="1" applyBorder="1" applyAlignment="1">
      <alignmen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0" fillId="3" borderId="14" xfId="0" applyFill="1" applyBorder="1" applyAlignment="1">
      <alignment vertical="center"/>
    </xf>
    <xf numFmtId="0" fontId="0" fillId="3" borderId="10" xfId="0" applyFill="1" applyBorder="1" applyAlignment="1">
      <alignment vertical="center"/>
    </xf>
    <xf numFmtId="0" fontId="3" fillId="5" borderId="14" xfId="0" applyFont="1" applyFill="1" applyBorder="1" applyAlignment="1">
      <alignment vertical="center"/>
    </xf>
    <xf numFmtId="0" fontId="3" fillId="5" borderId="13" xfId="0" applyFont="1" applyFill="1" applyBorder="1" applyAlignment="1">
      <alignment vertical="center"/>
    </xf>
    <xf numFmtId="0" fontId="3" fillId="5" borderId="10" xfId="0" applyFont="1" applyFill="1" applyBorder="1" applyAlignment="1">
      <alignment vertical="center"/>
    </xf>
    <xf numFmtId="0" fontId="3" fillId="0" borderId="0" xfId="0" applyFont="1" applyAlignment="1">
      <alignment vertical="center"/>
    </xf>
    <xf numFmtId="0" fontId="3" fillId="6" borderId="0" xfId="0" applyFont="1" applyFill="1" applyAlignment="1">
      <alignment vertical="center"/>
    </xf>
    <xf numFmtId="0" fontId="9" fillId="0" borderId="0" xfId="0" applyFont="1" applyAlignment="1">
      <alignment vertical="center"/>
    </xf>
    <xf numFmtId="0" fontId="3" fillId="2" borderId="0" xfId="0" applyFont="1" applyFill="1" applyProtection="1"/>
    <xf numFmtId="0" fontId="5" fillId="4" borderId="13" xfId="0" applyNumberFormat="1" applyFont="1" applyFill="1" applyBorder="1" applyAlignment="1" applyProtection="1">
      <alignment horizontal="right" vertical="center"/>
      <protection locked="0"/>
    </xf>
    <xf numFmtId="0" fontId="5" fillId="4" borderId="14" xfId="0" applyNumberFormat="1" applyFont="1" applyFill="1" applyBorder="1" applyAlignment="1" applyProtection="1">
      <alignment horizontal="center" vertical="center"/>
      <protection locked="0"/>
    </xf>
    <xf numFmtId="0" fontId="5" fillId="4" borderId="15" xfId="0" applyNumberFormat="1" applyFont="1" applyFill="1" applyBorder="1" applyAlignment="1" applyProtection="1">
      <alignment horizontal="center" vertical="center"/>
      <protection locked="0"/>
    </xf>
    <xf numFmtId="0" fontId="5" fillId="4" borderId="3" xfId="0" applyNumberFormat="1" applyFont="1" applyFill="1" applyBorder="1" applyAlignment="1" applyProtection="1">
      <alignment horizontal="center" vertical="center" wrapText="1"/>
      <protection locked="0"/>
    </xf>
    <xf numFmtId="0" fontId="13" fillId="12" borderId="5" xfId="0" applyFont="1" applyFill="1" applyBorder="1" applyAlignment="1">
      <alignment vertical="center"/>
    </xf>
    <xf numFmtId="0" fontId="13" fillId="12" borderId="4" xfId="0" applyFont="1" applyFill="1" applyBorder="1" applyAlignment="1">
      <alignment vertical="center"/>
    </xf>
    <xf numFmtId="0" fontId="3" fillId="5" borderId="0" xfId="0" applyFont="1" applyFill="1" applyBorder="1" applyAlignment="1" applyProtection="1">
      <alignment horizontal="center"/>
      <protection locked="0"/>
    </xf>
    <xf numFmtId="0" fontId="6" fillId="3" borderId="6" xfId="0" applyFont="1" applyFill="1" applyBorder="1" applyAlignment="1" applyProtection="1">
      <alignment horizontal="center" vertical="center"/>
    </xf>
    <xf numFmtId="0" fontId="4" fillId="9" borderId="6" xfId="0" applyFont="1" applyFill="1" applyBorder="1" applyAlignment="1">
      <alignment horizontal="left" vertical="center"/>
    </xf>
    <xf numFmtId="0" fontId="4" fillId="9" borderId="6" xfId="0" applyFont="1" applyFill="1" applyBorder="1" applyAlignment="1">
      <alignment horizontal="right" vertical="center"/>
    </xf>
    <xf numFmtId="0" fontId="5" fillId="2" borderId="0" xfId="0" applyNumberFormat="1" applyFont="1" applyFill="1" applyBorder="1" applyAlignment="1" applyProtection="1">
      <alignment horizontal="left" vertical="top" wrapText="1"/>
    </xf>
    <xf numFmtId="0" fontId="5" fillId="3" borderId="11" xfId="0" applyNumberFormat="1" applyFont="1" applyFill="1" applyBorder="1" applyAlignment="1" applyProtection="1">
      <alignment horizontal="center" vertical="center" wrapText="1"/>
    </xf>
    <xf numFmtId="0" fontId="5" fillId="3" borderId="12" xfId="0" applyNumberFormat="1" applyFont="1" applyFill="1" applyBorder="1" applyAlignment="1" applyProtection="1">
      <alignment horizontal="center" vertical="center" wrapText="1"/>
    </xf>
    <xf numFmtId="0" fontId="2" fillId="2" borderId="7" xfId="0" applyNumberFormat="1" applyFont="1" applyFill="1" applyBorder="1" applyAlignment="1">
      <alignment horizontal="center"/>
    </xf>
    <xf numFmtId="0" fontId="2" fillId="2" borderId="22" xfId="0" applyNumberFormat="1" applyFont="1" applyFill="1" applyBorder="1" applyAlignment="1">
      <alignment horizontal="center"/>
    </xf>
    <xf numFmtId="0" fontId="5" fillId="4" borderId="11" xfId="0" applyFont="1" applyFill="1" applyBorder="1" applyAlignment="1">
      <alignment horizontal="center" wrapText="1"/>
    </xf>
    <xf numFmtId="0" fontId="5" fillId="4" borderId="7" xfId="0" applyFont="1" applyFill="1" applyBorder="1" applyAlignment="1">
      <alignment horizontal="center" wrapText="1"/>
    </xf>
    <xf numFmtId="0" fontId="6" fillId="4" borderId="7" xfId="0" applyFont="1" applyFill="1" applyBorder="1" applyAlignment="1">
      <alignment horizontal="center" wrapText="1"/>
    </xf>
    <xf numFmtId="0" fontId="6" fillId="4" borderId="12" xfId="0" applyFont="1" applyFill="1" applyBorder="1" applyAlignment="1">
      <alignment horizontal="center" wrapText="1"/>
    </xf>
    <xf numFmtId="0" fontId="6" fillId="4" borderId="0" xfId="0" applyNumberFormat="1" applyFont="1" applyFill="1" applyBorder="1" applyAlignment="1">
      <alignment horizontal="center" vertical="top"/>
    </xf>
    <xf numFmtId="0" fontId="6" fillId="4" borderId="9" xfId="0" applyNumberFormat="1" applyFont="1" applyFill="1" applyBorder="1" applyAlignment="1">
      <alignment horizontal="center" vertical="top"/>
    </xf>
    <xf numFmtId="0" fontId="6" fillId="4" borderId="13" xfId="0" applyNumberFormat="1" applyFont="1" applyFill="1" applyBorder="1" applyAlignment="1" applyProtection="1">
      <alignment horizontal="center" vertical="center"/>
      <protection locked="0"/>
    </xf>
    <xf numFmtId="0" fontId="6" fillId="4" borderId="10" xfId="0" applyNumberFormat="1" applyFont="1" applyFill="1" applyBorder="1" applyAlignment="1" applyProtection="1">
      <alignment horizontal="center" vertical="center"/>
      <protection locked="0"/>
    </xf>
    <xf numFmtId="0" fontId="5" fillId="4" borderId="1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3" fillId="12" borderId="6"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0" xfId="0" applyFont="1" applyFill="1" applyBorder="1" applyAlignment="1">
      <alignment horizontal="center" vertical="center"/>
    </xf>
    <xf numFmtId="0" fontId="5" fillId="3" borderId="11" xfId="0" applyNumberFormat="1" applyFont="1" applyFill="1" applyBorder="1" applyAlignment="1">
      <alignment horizontal="center" vertical="center"/>
    </xf>
    <xf numFmtId="0" fontId="5" fillId="3" borderId="7" xfId="0" applyNumberFormat="1" applyFont="1" applyFill="1" applyBorder="1" applyAlignment="1">
      <alignment horizontal="center" vertical="center"/>
    </xf>
    <xf numFmtId="0" fontId="5" fillId="3" borderId="12" xfId="0" applyNumberFormat="1" applyFont="1" applyFill="1" applyBorder="1" applyAlignment="1">
      <alignment horizontal="center" vertical="center"/>
    </xf>
    <xf numFmtId="0" fontId="4" fillId="3" borderId="14" xfId="0" applyNumberFormat="1" applyFont="1" applyFill="1" applyBorder="1" applyAlignment="1">
      <alignment horizontal="center"/>
    </xf>
    <xf numFmtId="0" fontId="4" fillId="3" borderId="13" xfId="0" applyNumberFormat="1" applyFont="1" applyFill="1" applyBorder="1" applyAlignment="1">
      <alignment horizontal="center"/>
    </xf>
    <xf numFmtId="0" fontId="4" fillId="3" borderId="10" xfId="0" applyNumberFormat="1" applyFont="1" applyFill="1" applyBorder="1" applyAlignment="1">
      <alignment horizontal="center"/>
    </xf>
    <xf numFmtId="0" fontId="5" fillId="3" borderId="11" xfId="0" applyNumberFormat="1" applyFont="1" applyFill="1" applyBorder="1" applyAlignment="1">
      <alignment horizontal="center"/>
    </xf>
    <xf numFmtId="0" fontId="5" fillId="3" borderId="7" xfId="0" applyNumberFormat="1" applyFont="1" applyFill="1" applyBorder="1" applyAlignment="1">
      <alignment horizontal="center"/>
    </xf>
    <xf numFmtId="0" fontId="5" fillId="3" borderId="12" xfId="0" applyNumberFormat="1" applyFont="1" applyFill="1" applyBorder="1" applyAlignment="1">
      <alignment horizontal="center"/>
    </xf>
    <xf numFmtId="0" fontId="4" fillId="10" borderId="5" xfId="0" applyFont="1" applyFill="1" applyBorder="1" applyAlignment="1">
      <alignment horizontal="center"/>
    </xf>
    <xf numFmtId="0" fontId="4" fillId="10" borderId="6" xfId="0" applyFont="1" applyFill="1" applyBorder="1" applyAlignment="1">
      <alignment horizontal="center"/>
    </xf>
    <xf numFmtId="0" fontId="4" fillId="10" borderId="4" xfId="0" applyFont="1" applyFill="1" applyBorder="1" applyAlignment="1">
      <alignment horizontal="center"/>
    </xf>
    <xf numFmtId="0" fontId="5" fillId="3" borderId="0" xfId="0" applyFont="1" applyFill="1" applyBorder="1" applyAlignment="1">
      <alignment horizontal="center" vertical="center"/>
    </xf>
    <xf numFmtId="0" fontId="3" fillId="11" borderId="0" xfId="0" applyFont="1" applyFill="1" applyBorder="1" applyAlignment="1" applyProtection="1">
      <alignment horizontal="center"/>
      <protection locked="0"/>
    </xf>
    <xf numFmtId="0" fontId="5" fillId="4" borderId="2" xfId="0" applyNumberFormat="1" applyFont="1" applyFill="1" applyBorder="1" applyAlignment="1">
      <alignment horizontal="center"/>
    </xf>
    <xf numFmtId="0" fontId="5" fillId="4" borderId="15" xfId="0" applyNumberFormat="1" applyFont="1" applyFill="1" applyBorder="1" applyAlignment="1">
      <alignment horizontal="center"/>
    </xf>
    <xf numFmtId="0" fontId="2" fillId="2" borderId="0" xfId="0" applyFont="1" applyFill="1" applyBorder="1" applyAlignment="1">
      <alignment horizontal="left" vertical="center" wrapText="1"/>
    </xf>
    <xf numFmtId="0" fontId="2" fillId="2" borderId="13" xfId="0" applyFont="1" applyFill="1" applyBorder="1" applyAlignment="1">
      <alignment horizontal="left" wrapText="1"/>
    </xf>
    <xf numFmtId="0" fontId="6" fillId="3" borderId="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5" fillId="2" borderId="13" xfId="0" applyFont="1" applyFill="1" applyBorder="1" applyAlignment="1" applyProtection="1">
      <alignment horizontal="center" vertical="top" wrapText="1"/>
    </xf>
    <xf numFmtId="0" fontId="2" fillId="2" borderId="13" xfId="0" applyFont="1" applyFill="1" applyBorder="1" applyAlignment="1">
      <alignment horizontal="left" vertical="center" wrapText="1"/>
    </xf>
    <xf numFmtId="0" fontId="5" fillId="2" borderId="0" xfId="0" applyFont="1" applyFill="1" applyBorder="1" applyAlignment="1" applyProtection="1">
      <alignment horizontal="center"/>
    </xf>
    <xf numFmtId="0" fontId="10" fillId="2" borderId="7" xfId="0" applyFont="1" applyFill="1" applyBorder="1" applyAlignment="1" applyProtection="1">
      <alignment horizontal="center" vertical="center" wrapText="1"/>
    </xf>
    <xf numFmtId="0" fontId="8" fillId="2" borderId="7" xfId="0" applyFont="1" applyFill="1" applyBorder="1" applyAlignment="1" applyProtection="1">
      <alignment horizontal="center"/>
    </xf>
    <xf numFmtId="0" fontId="8" fillId="2" borderId="7" xfId="0" applyFont="1" applyFill="1" applyBorder="1" applyAlignment="1">
      <alignment horizontal="center"/>
    </xf>
    <xf numFmtId="0" fontId="10" fillId="2" borderId="0" xfId="0" applyFont="1" applyFill="1" applyBorder="1" applyAlignment="1" applyProtection="1">
      <alignment horizontal="center" vertical="center" wrapText="1"/>
    </xf>
    <xf numFmtId="0" fontId="2" fillId="2" borderId="8" xfId="0" applyFont="1" applyFill="1" applyBorder="1" applyAlignment="1">
      <alignment horizontal="center"/>
    </xf>
    <xf numFmtId="0" fontId="2" fillId="2" borderId="0" xfId="0" applyFont="1" applyFill="1" applyBorder="1" applyAlignment="1">
      <alignment horizontal="center"/>
    </xf>
    <xf numFmtId="0" fontId="2" fillId="2" borderId="9" xfId="0" applyFont="1" applyFill="1" applyBorder="1" applyAlignment="1">
      <alignment horizontal="center"/>
    </xf>
    <xf numFmtId="49" fontId="2" fillId="2" borderId="0" xfId="0" applyNumberFormat="1" applyFont="1" applyFill="1" applyBorder="1" applyAlignment="1" applyProtection="1">
      <alignment horizontal="left" vertical="center" wrapText="1"/>
    </xf>
    <xf numFmtId="49" fontId="2" fillId="2" borderId="13" xfId="0" applyNumberFormat="1" applyFont="1" applyFill="1" applyBorder="1" applyAlignment="1" applyProtection="1">
      <alignment horizontal="left" vertical="center" wrapText="1"/>
    </xf>
    <xf numFmtId="0" fontId="2" fillId="2" borderId="16" xfId="0" applyNumberFormat="1" applyFont="1" applyFill="1" applyBorder="1" applyAlignment="1">
      <alignment horizontal="center"/>
    </xf>
    <xf numFmtId="0" fontId="2" fillId="2" borderId="0" xfId="0" applyNumberFormat="1" applyFont="1" applyFill="1" applyBorder="1" applyAlignment="1">
      <alignment horizontal="center"/>
    </xf>
    <xf numFmtId="0" fontId="4" fillId="3" borderId="11"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2" xfId="0" applyFont="1" applyFill="1" applyBorder="1" applyAlignment="1">
      <alignment horizontal="center" vertical="center"/>
    </xf>
    <xf numFmtId="0" fontId="5" fillId="4" borderId="8" xfId="0" applyFont="1" applyFill="1" applyBorder="1" applyAlignment="1">
      <alignment horizontal="center" vertical="top" wrapText="1"/>
    </xf>
    <xf numFmtId="0" fontId="5" fillId="4" borderId="0" xfId="0" applyFont="1" applyFill="1" applyBorder="1" applyAlignment="1">
      <alignment horizontal="center" vertical="top" wrapText="1"/>
    </xf>
    <xf numFmtId="0" fontId="4" fillId="3" borderId="14" xfId="0" applyFont="1" applyFill="1" applyBorder="1" applyAlignment="1">
      <alignment horizontal="center"/>
    </xf>
    <xf numFmtId="0" fontId="4" fillId="3" borderId="13" xfId="0" applyFont="1" applyFill="1" applyBorder="1" applyAlignment="1">
      <alignment horizontal="center"/>
    </xf>
    <xf numFmtId="0" fontId="4" fillId="3" borderId="10" xfId="0" applyFont="1" applyFill="1" applyBorder="1" applyAlignment="1">
      <alignment horizontal="center"/>
    </xf>
    <xf numFmtId="0" fontId="3" fillId="5" borderId="0" xfId="0" applyFont="1" applyFill="1" applyBorder="1" applyAlignment="1"/>
    <xf numFmtId="164" fontId="4" fillId="3" borderId="14" xfId="0" applyNumberFormat="1" applyFont="1" applyFill="1" applyBorder="1" applyAlignment="1">
      <alignment horizontal="center"/>
    </xf>
    <xf numFmtId="164" fontId="4" fillId="3" borderId="13" xfId="0" applyNumberFormat="1" applyFont="1" applyFill="1" applyBorder="1" applyAlignment="1">
      <alignment horizontal="center"/>
    </xf>
    <xf numFmtId="164" fontId="4" fillId="3" borderId="10" xfId="0" applyNumberFormat="1" applyFont="1" applyFill="1" applyBorder="1" applyAlignment="1">
      <alignment horizontal="center"/>
    </xf>
    <xf numFmtId="0" fontId="4" fillId="3" borderId="6" xfId="0" applyFont="1" applyFill="1" applyBorder="1" applyAlignment="1">
      <alignment horizontal="center"/>
    </xf>
    <xf numFmtId="0" fontId="4" fillId="3" borderId="14"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cellXfs>
  <cellStyles count="1">
    <cellStyle name="Normal" xfId="0" builtinId="0"/>
  </cellStyles>
  <dxfs count="0"/>
  <tableStyles count="0" defaultTableStyle="TableStyleMedium2" defaultPivotStyle="PivotStyleMedium9"/>
  <colors>
    <mruColors>
      <color rgb="FF00FF00"/>
      <color rgb="FFFFFFFF"/>
      <color rgb="FF53FF53"/>
      <color rgb="FFFFCCFF"/>
      <color rgb="FF974706"/>
      <color rgb="FF0000FF"/>
      <color rgb="FFFF0000"/>
      <color rgb="FFE10000"/>
      <color rgb="FFE60000"/>
      <color rgb="FFE1000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showFormulas="1" tabSelected="1" zoomScaleNormal="100" workbookViewId="0">
      <selection activeCell="C2" sqref="C2:O2"/>
    </sheetView>
  </sheetViews>
  <sheetFormatPr defaultColWidth="0" defaultRowHeight="1.05" customHeight="1" zeroHeight="1" x14ac:dyDescent="0.15"/>
  <cols>
    <col min="1" max="1" width="3.77734375" style="1" customWidth="1"/>
    <col min="2" max="2" width="1.77734375" style="1" customWidth="1"/>
    <col min="3" max="3" width="35.77734375" style="1" customWidth="1"/>
    <col min="4" max="4" width="3" style="1" customWidth="1"/>
    <col min="5" max="5" width="4.77734375" style="1" customWidth="1"/>
    <col min="6" max="6" width="1.77734375" style="1" customWidth="1"/>
    <col min="7" max="7" width="3.77734375" style="1" customWidth="1"/>
    <col min="8" max="8" width="8.77734375" style="1" customWidth="1"/>
    <col min="9" max="9" width="3.77734375" style="1" customWidth="1"/>
    <col min="10" max="11" width="3.44140625" style="1" customWidth="1"/>
    <col min="12" max="12" width="0.88671875" style="1" customWidth="1"/>
    <col min="13" max="13" width="30.77734375" style="1" customWidth="1"/>
    <col min="14" max="14" width="0.88671875" style="1" customWidth="1"/>
    <col min="15" max="15" width="5.33203125" style="1" customWidth="1"/>
    <col min="16" max="16" width="2.77734375" style="1" customWidth="1"/>
    <col min="17" max="17" width="3.77734375" style="1" customWidth="1"/>
    <col min="18" max="16384" width="0.33203125" style="1" hidden="1"/>
  </cols>
  <sheetData>
    <row r="1" spans="1:17" ht="10.199999999999999" customHeight="1" thickBot="1" x14ac:dyDescent="0.2">
      <c r="A1" s="181"/>
      <c r="B1" s="181"/>
      <c r="C1" s="181"/>
      <c r="D1" s="181"/>
      <c r="E1" s="181"/>
      <c r="F1" s="181"/>
      <c r="G1" s="181"/>
      <c r="H1" s="181"/>
      <c r="I1" s="181"/>
      <c r="J1" s="181"/>
      <c r="K1" s="181"/>
      <c r="L1" s="181"/>
      <c r="M1" s="181"/>
      <c r="N1" s="181"/>
      <c r="O1" s="181"/>
      <c r="P1" s="181"/>
      <c r="Q1" s="181"/>
    </row>
    <row r="2" spans="1:17" ht="22.05" customHeight="1" thickTop="1" x14ac:dyDescent="0.15">
      <c r="A2" s="88"/>
      <c r="B2" s="45"/>
      <c r="C2" s="191" t="s">
        <v>31</v>
      </c>
      <c r="D2" s="191"/>
      <c r="E2" s="191"/>
      <c r="F2" s="191"/>
      <c r="G2" s="191"/>
      <c r="H2" s="191"/>
      <c r="I2" s="191"/>
      <c r="J2" s="191"/>
      <c r="K2" s="191"/>
      <c r="L2" s="191"/>
      <c r="M2" s="191"/>
      <c r="N2" s="191"/>
      <c r="O2" s="191"/>
      <c r="P2" s="46"/>
      <c r="Q2" s="88"/>
    </row>
    <row r="3" spans="1:17" ht="22.05" customHeight="1" x14ac:dyDescent="0.15">
      <c r="A3" s="88"/>
      <c r="B3" s="49"/>
      <c r="C3" s="194" t="s">
        <v>32</v>
      </c>
      <c r="D3" s="194"/>
      <c r="E3" s="194"/>
      <c r="F3" s="194"/>
      <c r="G3" s="194"/>
      <c r="H3" s="194"/>
      <c r="I3" s="194"/>
      <c r="J3" s="194"/>
      <c r="K3" s="194"/>
      <c r="L3" s="194"/>
      <c r="M3" s="194"/>
      <c r="N3" s="194"/>
      <c r="O3" s="194"/>
      <c r="P3" s="50"/>
      <c r="Q3" s="88"/>
    </row>
    <row r="4" spans="1:17" ht="27" customHeight="1" x14ac:dyDescent="0.35">
      <c r="A4" s="88"/>
      <c r="B4" s="3"/>
      <c r="C4" s="190" t="s">
        <v>12</v>
      </c>
      <c r="D4" s="190"/>
      <c r="E4" s="190"/>
      <c r="F4" s="190"/>
      <c r="G4" s="190"/>
      <c r="H4" s="190"/>
      <c r="I4" s="190"/>
      <c r="J4" s="190"/>
      <c r="K4" s="190"/>
      <c r="L4" s="190"/>
      <c r="M4" s="190"/>
      <c r="N4" s="190"/>
      <c r="O4" s="190"/>
      <c r="P4" s="29"/>
      <c r="Q4" s="88"/>
    </row>
    <row r="5" spans="1:17" ht="18.600000000000001" customHeight="1" thickBot="1" x14ac:dyDescent="0.35">
      <c r="A5" s="88"/>
      <c r="B5" s="5"/>
      <c r="C5" s="188" t="s">
        <v>13</v>
      </c>
      <c r="D5" s="188"/>
      <c r="E5" s="188"/>
      <c r="F5" s="188"/>
      <c r="G5" s="188"/>
      <c r="H5" s="188"/>
      <c r="I5" s="188"/>
      <c r="J5" s="188"/>
      <c r="K5" s="188"/>
      <c r="L5" s="188"/>
      <c r="M5" s="188"/>
      <c r="N5" s="188"/>
      <c r="O5" s="188"/>
      <c r="P5" s="30"/>
      <c r="Q5" s="88"/>
    </row>
    <row r="6" spans="1:17" ht="7.5" customHeight="1" thickTop="1" x14ac:dyDescent="0.15">
      <c r="A6" s="144"/>
      <c r="B6" s="144"/>
      <c r="C6" s="144"/>
      <c r="D6" s="144"/>
      <c r="E6" s="144"/>
      <c r="F6" s="144"/>
      <c r="G6" s="144"/>
      <c r="H6" s="144"/>
      <c r="I6" s="144"/>
      <c r="J6" s="144"/>
      <c r="K6" s="144"/>
      <c r="L6" s="144"/>
      <c r="M6" s="144"/>
      <c r="N6" s="144"/>
      <c r="O6" s="144"/>
      <c r="P6" s="144"/>
      <c r="Q6" s="144"/>
    </row>
    <row r="7" spans="1:17" ht="7.5" customHeight="1" thickBot="1" x14ac:dyDescent="0.2">
      <c r="A7" s="33"/>
      <c r="B7" s="23"/>
      <c r="C7" s="23"/>
      <c r="D7" s="23"/>
      <c r="E7" s="23"/>
      <c r="F7" s="23"/>
      <c r="G7" s="23"/>
      <c r="H7" s="23"/>
      <c r="I7" s="23"/>
      <c r="J7" s="23"/>
      <c r="K7" s="23"/>
      <c r="L7" s="23"/>
      <c r="M7" s="23"/>
      <c r="N7" s="23"/>
      <c r="O7" s="23"/>
      <c r="P7" s="23"/>
      <c r="Q7" s="24"/>
    </row>
    <row r="8" spans="1:17" ht="22.05" customHeight="1" thickTop="1" x14ac:dyDescent="0.35">
      <c r="A8" s="33"/>
      <c r="B8" s="47"/>
      <c r="C8" s="192" t="s">
        <v>29</v>
      </c>
      <c r="D8" s="192"/>
      <c r="E8" s="192"/>
      <c r="F8" s="192"/>
      <c r="G8" s="192"/>
      <c r="H8" s="192"/>
      <c r="I8" s="192"/>
      <c r="J8" s="192"/>
      <c r="K8" s="192"/>
      <c r="L8" s="192"/>
      <c r="M8" s="192"/>
      <c r="N8" s="192"/>
      <c r="O8" s="192"/>
      <c r="P8" s="12"/>
      <c r="Q8" s="24"/>
    </row>
    <row r="9" spans="1:17" ht="28.95" customHeight="1" x14ac:dyDescent="0.35">
      <c r="A9" s="33"/>
      <c r="B9" s="13"/>
      <c r="C9" s="198" t="s">
        <v>14</v>
      </c>
      <c r="D9" s="198"/>
      <c r="E9" s="198"/>
      <c r="F9" s="198"/>
      <c r="G9" s="198"/>
      <c r="H9" s="198"/>
      <c r="I9" s="198"/>
      <c r="J9" s="198"/>
      <c r="K9" s="198"/>
      <c r="L9" s="198"/>
      <c r="M9" s="198"/>
      <c r="N9" s="198"/>
      <c r="O9" s="198"/>
      <c r="P9" s="14"/>
      <c r="Q9" s="24"/>
    </row>
    <row r="10" spans="1:17" ht="28.95" customHeight="1" x14ac:dyDescent="0.35">
      <c r="A10" s="33"/>
      <c r="B10" s="13"/>
      <c r="C10" s="198"/>
      <c r="D10" s="198"/>
      <c r="E10" s="198"/>
      <c r="F10" s="198"/>
      <c r="G10" s="198"/>
      <c r="H10" s="198"/>
      <c r="I10" s="198"/>
      <c r="J10" s="198"/>
      <c r="K10" s="198"/>
      <c r="L10" s="198"/>
      <c r="M10" s="198"/>
      <c r="N10" s="198"/>
      <c r="O10" s="198"/>
      <c r="P10" s="14"/>
      <c r="Q10" s="24"/>
    </row>
    <row r="11" spans="1:17" ht="28.95" customHeight="1" x14ac:dyDescent="0.35">
      <c r="A11" s="33"/>
      <c r="B11" s="13"/>
      <c r="C11" s="198"/>
      <c r="D11" s="198"/>
      <c r="E11" s="198"/>
      <c r="F11" s="198"/>
      <c r="G11" s="198"/>
      <c r="H11" s="198"/>
      <c r="I11" s="198"/>
      <c r="J11" s="198"/>
      <c r="K11" s="198"/>
      <c r="L11" s="198"/>
      <c r="M11" s="198"/>
      <c r="N11" s="198"/>
      <c r="O11" s="198"/>
      <c r="P11" s="14"/>
      <c r="Q11" s="24"/>
    </row>
    <row r="12" spans="1:17" ht="28.95" customHeight="1" thickBot="1" x14ac:dyDescent="0.2">
      <c r="A12" s="33"/>
      <c r="B12" s="15"/>
      <c r="C12" s="199"/>
      <c r="D12" s="199"/>
      <c r="E12" s="199"/>
      <c r="F12" s="199"/>
      <c r="G12" s="199"/>
      <c r="H12" s="199"/>
      <c r="I12" s="199"/>
      <c r="J12" s="199"/>
      <c r="K12" s="199"/>
      <c r="L12" s="199"/>
      <c r="M12" s="199"/>
      <c r="N12" s="199"/>
      <c r="O12" s="199"/>
      <c r="P12" s="16"/>
      <c r="Q12" s="24"/>
    </row>
    <row r="13" spans="1:17" ht="4.05" customHeight="1" thickTop="1" thickBot="1" x14ac:dyDescent="0.2">
      <c r="A13" s="33"/>
      <c r="B13" s="23"/>
      <c r="C13" s="35"/>
      <c r="D13" s="35"/>
      <c r="E13" s="35"/>
      <c r="F13" s="35"/>
      <c r="G13" s="35"/>
      <c r="H13" s="35"/>
      <c r="I13" s="35"/>
      <c r="J13" s="35"/>
      <c r="K13" s="35"/>
      <c r="L13" s="35"/>
      <c r="M13" s="35"/>
      <c r="N13" s="35"/>
      <c r="O13" s="35"/>
      <c r="P13" s="23"/>
      <c r="Q13" s="24"/>
    </row>
    <row r="14" spans="1:17" ht="22.05" customHeight="1" thickTop="1" x14ac:dyDescent="0.35">
      <c r="A14" s="33"/>
      <c r="B14" s="47"/>
      <c r="C14" s="192" t="s">
        <v>26</v>
      </c>
      <c r="D14" s="192"/>
      <c r="E14" s="192"/>
      <c r="F14" s="192"/>
      <c r="G14" s="192"/>
      <c r="H14" s="192"/>
      <c r="I14" s="192"/>
      <c r="J14" s="192"/>
      <c r="K14" s="192"/>
      <c r="L14" s="192"/>
      <c r="M14" s="192"/>
      <c r="N14" s="192"/>
      <c r="O14" s="192"/>
      <c r="P14" s="12"/>
      <c r="Q14" s="24"/>
    </row>
    <row r="15" spans="1:17" ht="82.2" customHeight="1" x14ac:dyDescent="0.15">
      <c r="A15" s="26"/>
      <c r="B15" s="6"/>
      <c r="C15" s="184" t="s">
        <v>16</v>
      </c>
      <c r="D15" s="184"/>
      <c r="E15" s="184"/>
      <c r="F15" s="184"/>
      <c r="G15" s="184"/>
      <c r="H15" s="184"/>
      <c r="I15" s="184"/>
      <c r="J15" s="184"/>
      <c r="K15" s="184"/>
      <c r="L15" s="184"/>
      <c r="M15" s="184"/>
      <c r="N15" s="184"/>
      <c r="O15" s="184"/>
      <c r="P15" s="10"/>
      <c r="Q15" s="25"/>
    </row>
    <row r="16" spans="1:17" ht="18" x14ac:dyDescent="0.35">
      <c r="A16" s="26"/>
      <c r="B16" s="195" t="s">
        <v>36</v>
      </c>
      <c r="C16" s="196"/>
      <c r="D16" s="196"/>
      <c r="E16" s="196"/>
      <c r="F16" s="196"/>
      <c r="G16" s="196"/>
      <c r="H16" s="196"/>
      <c r="I16" s="196"/>
      <c r="J16" s="196"/>
      <c r="K16" s="196"/>
      <c r="L16" s="196"/>
      <c r="M16" s="196"/>
      <c r="N16" s="196"/>
      <c r="O16" s="196"/>
      <c r="P16" s="197"/>
      <c r="Q16" s="25"/>
    </row>
    <row r="17" spans="1:17" ht="39.6" customHeight="1" thickBot="1" x14ac:dyDescent="0.4">
      <c r="A17" s="26"/>
      <c r="B17" s="7"/>
      <c r="C17" s="185" t="s">
        <v>15</v>
      </c>
      <c r="D17" s="185"/>
      <c r="E17" s="185"/>
      <c r="F17" s="185"/>
      <c r="G17" s="185"/>
      <c r="H17" s="185"/>
      <c r="I17" s="185"/>
      <c r="J17" s="185"/>
      <c r="K17" s="185"/>
      <c r="L17" s="185"/>
      <c r="M17" s="185"/>
      <c r="N17" s="185"/>
      <c r="O17" s="185"/>
      <c r="P17" s="9"/>
      <c r="Q17" s="25"/>
    </row>
    <row r="18" spans="1:17" ht="4.05" customHeight="1" thickTop="1" thickBot="1" x14ac:dyDescent="0.2">
      <c r="A18" s="26"/>
      <c r="B18" s="22"/>
      <c r="C18" s="36"/>
      <c r="D18" s="36"/>
      <c r="E18" s="36"/>
      <c r="F18" s="36"/>
      <c r="G18" s="36"/>
      <c r="H18" s="36"/>
      <c r="I18" s="36"/>
      <c r="J18" s="36"/>
      <c r="K18" s="36"/>
      <c r="L18" s="36"/>
      <c r="M18" s="36"/>
      <c r="N18" s="36"/>
      <c r="O18" s="36"/>
      <c r="P18" s="22"/>
      <c r="Q18" s="25"/>
    </row>
    <row r="19" spans="1:17" ht="22.05" customHeight="1" thickTop="1" x14ac:dyDescent="0.35">
      <c r="A19" s="26"/>
      <c r="B19" s="48"/>
      <c r="C19" s="193" t="s">
        <v>30</v>
      </c>
      <c r="D19" s="193"/>
      <c r="E19" s="193"/>
      <c r="F19" s="193"/>
      <c r="G19" s="193"/>
      <c r="H19" s="193"/>
      <c r="I19" s="193"/>
      <c r="J19" s="193"/>
      <c r="K19" s="193"/>
      <c r="L19" s="193"/>
      <c r="M19" s="193"/>
      <c r="N19" s="193"/>
      <c r="O19" s="193"/>
      <c r="P19" s="8"/>
      <c r="Q19" s="25"/>
    </row>
    <row r="20" spans="1:17" ht="111" customHeight="1" thickBot="1" x14ac:dyDescent="0.2">
      <c r="A20" s="26"/>
      <c r="B20" s="7"/>
      <c r="C20" s="189" t="s">
        <v>47</v>
      </c>
      <c r="D20" s="189"/>
      <c r="E20" s="189"/>
      <c r="F20" s="189"/>
      <c r="G20" s="189"/>
      <c r="H20" s="189"/>
      <c r="I20" s="189"/>
      <c r="J20" s="189"/>
      <c r="K20" s="189"/>
      <c r="L20" s="189"/>
      <c r="M20" s="189"/>
      <c r="N20" s="189"/>
      <c r="O20" s="189"/>
      <c r="P20" s="9"/>
      <c r="Q20" s="25"/>
    </row>
    <row r="21" spans="1:17" ht="4.05" customHeight="1" thickTop="1" thickBot="1" x14ac:dyDescent="0.2">
      <c r="A21" s="26"/>
      <c r="B21" s="22"/>
      <c r="C21" s="22"/>
      <c r="D21" s="22"/>
      <c r="E21" s="22"/>
      <c r="F21" s="22"/>
      <c r="G21" s="22"/>
      <c r="H21" s="22"/>
      <c r="I21" s="22"/>
      <c r="J21" s="22"/>
      <c r="K21" s="22"/>
      <c r="L21" s="22"/>
      <c r="M21" s="22"/>
      <c r="N21" s="22"/>
      <c r="O21" s="22"/>
      <c r="P21" s="22"/>
      <c r="Q21" s="25"/>
    </row>
    <row r="22" spans="1:17" ht="22.05" customHeight="1" thickTop="1" x14ac:dyDescent="0.35">
      <c r="A22" s="26"/>
      <c r="B22" s="67"/>
      <c r="C22" s="193" t="s">
        <v>17</v>
      </c>
      <c r="D22" s="193"/>
      <c r="E22" s="193"/>
      <c r="F22" s="193"/>
      <c r="G22" s="193"/>
      <c r="H22" s="193"/>
      <c r="I22" s="193"/>
      <c r="J22" s="193"/>
      <c r="K22" s="193"/>
      <c r="L22" s="193"/>
      <c r="M22" s="193"/>
      <c r="N22" s="193"/>
      <c r="O22" s="193"/>
      <c r="P22" s="8"/>
      <c r="Q22" s="25"/>
    </row>
    <row r="23" spans="1:17" ht="114" customHeight="1" thickBot="1" x14ac:dyDescent="0.2">
      <c r="A23" s="26"/>
      <c r="B23" s="11"/>
      <c r="C23" s="189" t="s">
        <v>46</v>
      </c>
      <c r="D23" s="189"/>
      <c r="E23" s="189"/>
      <c r="F23" s="189"/>
      <c r="G23" s="189"/>
      <c r="H23" s="189"/>
      <c r="I23" s="189"/>
      <c r="J23" s="189"/>
      <c r="K23" s="189"/>
      <c r="L23" s="189"/>
      <c r="M23" s="189"/>
      <c r="N23" s="189"/>
      <c r="O23" s="189"/>
      <c r="P23" s="9"/>
      <c r="Q23" s="25"/>
    </row>
    <row r="24" spans="1:17" ht="18.600000000000001" customHeight="1" thickTop="1" thickBot="1" x14ac:dyDescent="0.2">
      <c r="A24" s="26"/>
      <c r="B24" s="22"/>
      <c r="C24" s="37"/>
      <c r="D24" s="37"/>
      <c r="E24" s="37"/>
      <c r="F24" s="37"/>
      <c r="G24" s="37"/>
      <c r="H24" s="37"/>
      <c r="I24" s="37"/>
      <c r="J24" s="37"/>
      <c r="K24" s="37"/>
      <c r="L24" s="37"/>
      <c r="M24" s="22"/>
      <c r="N24" s="22"/>
      <c r="O24" s="22"/>
      <c r="P24" s="37"/>
      <c r="Q24" s="32"/>
    </row>
    <row r="25" spans="1:17" ht="63.6" customHeight="1" thickTop="1" thickBot="1" x14ac:dyDescent="0.2">
      <c r="A25" s="26"/>
      <c r="B25" s="142"/>
      <c r="C25" s="164" t="s">
        <v>52</v>
      </c>
      <c r="D25" s="164"/>
      <c r="E25" s="164"/>
      <c r="F25" s="164"/>
      <c r="G25" s="164"/>
      <c r="H25" s="164"/>
      <c r="I25" s="164"/>
      <c r="J25" s="164"/>
      <c r="K25" s="164"/>
      <c r="L25" s="164"/>
      <c r="M25" s="164"/>
      <c r="N25" s="164"/>
      <c r="O25" s="164"/>
      <c r="P25" s="143"/>
      <c r="Q25" s="25"/>
    </row>
    <row r="26" spans="1:17" ht="19.95" customHeight="1" thickTop="1" thickBot="1" x14ac:dyDescent="0.2">
      <c r="A26" s="26"/>
      <c r="B26" s="104"/>
      <c r="C26" s="146" t="s">
        <v>45</v>
      </c>
      <c r="D26" s="146"/>
      <c r="E26" s="146"/>
      <c r="F26" s="146"/>
      <c r="G26" s="146"/>
      <c r="H26" s="147" t="s">
        <v>44</v>
      </c>
      <c r="I26" s="147"/>
      <c r="J26" s="147"/>
      <c r="K26" s="147"/>
      <c r="L26" s="147"/>
      <c r="M26" s="147"/>
      <c r="N26" s="147"/>
      <c r="O26" s="147"/>
      <c r="P26" s="105"/>
      <c r="Q26" s="25"/>
    </row>
    <row r="27" spans="1:17" ht="12" customHeight="1" thickTop="1" thickBot="1" x14ac:dyDescent="0.2">
      <c r="A27" s="26"/>
      <c r="B27" s="100"/>
      <c r="C27" s="101"/>
      <c r="D27" s="101"/>
      <c r="E27" s="101"/>
      <c r="F27" s="101"/>
      <c r="G27" s="101"/>
      <c r="H27" s="102"/>
      <c r="I27" s="102"/>
      <c r="J27" s="102"/>
      <c r="K27" s="102"/>
      <c r="L27" s="102"/>
      <c r="M27" s="102"/>
      <c r="N27" s="102"/>
      <c r="O27" s="102"/>
      <c r="P27" s="103"/>
      <c r="Q27" s="25"/>
    </row>
    <row r="28" spans="1:17" ht="17.399999999999999" customHeight="1" thickTop="1" x14ac:dyDescent="0.15">
      <c r="A28" s="26"/>
      <c r="B28" s="6"/>
      <c r="C28" s="161" t="s">
        <v>37</v>
      </c>
      <c r="D28" s="162"/>
      <c r="E28" s="162"/>
      <c r="F28" s="162"/>
      <c r="G28" s="162"/>
      <c r="H28" s="162"/>
      <c r="I28" s="162"/>
      <c r="J28" s="162"/>
      <c r="K28" s="162"/>
      <c r="L28" s="162"/>
      <c r="M28" s="162"/>
      <c r="N28" s="162"/>
      <c r="O28" s="163"/>
      <c r="P28" s="83"/>
      <c r="Q28" s="25"/>
    </row>
    <row r="29" spans="1:17" ht="15.6" customHeight="1" thickBot="1" x14ac:dyDescent="0.2">
      <c r="A29" s="26"/>
      <c r="B29" s="6"/>
      <c r="C29" s="86"/>
      <c r="D29" s="85"/>
      <c r="E29" s="84"/>
      <c r="F29" s="2"/>
      <c r="G29" s="2"/>
      <c r="H29" s="138">
        <v>100</v>
      </c>
      <c r="I29" s="2" t="s">
        <v>10</v>
      </c>
      <c r="J29" s="85"/>
      <c r="K29" s="85"/>
      <c r="L29" s="166"/>
      <c r="M29" s="166"/>
      <c r="N29" s="166"/>
      <c r="O29" s="167"/>
      <c r="P29" s="83"/>
      <c r="Q29" s="25"/>
    </row>
    <row r="30" spans="1:17" ht="12" customHeight="1" thickTop="1" thickBot="1" x14ac:dyDescent="0.2">
      <c r="A30" s="26"/>
      <c r="B30" s="6"/>
      <c r="C30" s="54"/>
      <c r="D30" s="54"/>
      <c r="E30" s="54"/>
      <c r="F30" s="54"/>
      <c r="G30" s="54"/>
      <c r="H30" s="54"/>
      <c r="I30" s="54"/>
      <c r="J30" s="54"/>
      <c r="K30" s="54"/>
      <c r="L30" s="54"/>
      <c r="M30" s="4"/>
      <c r="N30" s="4"/>
      <c r="O30" s="4"/>
      <c r="P30" s="10"/>
      <c r="Q30" s="25"/>
    </row>
    <row r="31" spans="1:17" ht="22.05" customHeight="1" thickTop="1" x14ac:dyDescent="0.35">
      <c r="A31" s="26"/>
      <c r="B31" s="6"/>
      <c r="C31" s="153" t="s">
        <v>34</v>
      </c>
      <c r="D31" s="154"/>
      <c r="E31" s="154"/>
      <c r="F31" s="75"/>
      <c r="G31" s="68"/>
      <c r="H31" s="54"/>
      <c r="I31" s="68"/>
      <c r="J31" s="89"/>
      <c r="K31" s="155" t="s">
        <v>3</v>
      </c>
      <c r="L31" s="155"/>
      <c r="M31" s="155"/>
      <c r="N31" s="155"/>
      <c r="O31" s="156"/>
      <c r="P31" s="53"/>
      <c r="Q31" s="25"/>
    </row>
    <row r="32" spans="1:17" ht="20.399999999999999" customHeight="1" thickBot="1" x14ac:dyDescent="0.4">
      <c r="A32" s="26"/>
      <c r="B32" s="6"/>
      <c r="C32" s="205" t="s">
        <v>4</v>
      </c>
      <c r="D32" s="206"/>
      <c r="E32" s="206"/>
      <c r="F32" s="91"/>
      <c r="G32" s="68"/>
      <c r="H32" s="58"/>
      <c r="I32" s="76"/>
      <c r="J32" s="90"/>
      <c r="K32" s="157" t="s">
        <v>48</v>
      </c>
      <c r="L32" s="157"/>
      <c r="M32" s="157"/>
      <c r="N32" s="157"/>
      <c r="O32" s="158"/>
      <c r="P32" s="53"/>
      <c r="Q32" s="25"/>
    </row>
    <row r="33" spans="1:17" ht="28.8" customHeight="1" thickTop="1" thickBot="1" x14ac:dyDescent="0.2">
      <c r="A33" s="26"/>
      <c r="B33" s="6"/>
      <c r="C33" s="139">
        <v>25</v>
      </c>
      <c r="D33" s="77"/>
      <c r="E33" s="77"/>
      <c r="F33" s="77"/>
      <c r="G33" s="75"/>
      <c r="H33" s="69"/>
      <c r="I33" s="64"/>
      <c r="J33" s="57"/>
      <c r="K33" s="57"/>
      <c r="L33" s="63"/>
      <c r="M33" s="159">
        <v>2500</v>
      </c>
      <c r="N33" s="159"/>
      <c r="O33" s="160"/>
      <c r="P33" s="53"/>
      <c r="Q33" s="25"/>
    </row>
    <row r="34" spans="1:17" ht="10.199999999999999" customHeight="1" thickTop="1" x14ac:dyDescent="0.3">
      <c r="A34" s="34"/>
      <c r="B34" s="52"/>
      <c r="C34" s="58"/>
      <c r="D34" s="58"/>
      <c r="E34" s="151" t="s">
        <v>27</v>
      </c>
      <c r="F34" s="151"/>
      <c r="G34" s="74"/>
      <c r="H34" s="55"/>
      <c r="I34" s="56"/>
      <c r="J34" s="201" t="s">
        <v>1</v>
      </c>
      <c r="K34" s="201"/>
      <c r="L34" s="201"/>
      <c r="M34" s="201"/>
      <c r="N34" s="201"/>
      <c r="O34" s="201"/>
      <c r="P34" s="51"/>
      <c r="Q34" s="31"/>
    </row>
    <row r="35" spans="1:17" ht="16.2" customHeight="1" thickBot="1" x14ac:dyDescent="0.35">
      <c r="A35" s="34"/>
      <c r="B35" s="52"/>
      <c r="C35" s="58"/>
      <c r="D35" s="58"/>
      <c r="E35" s="152"/>
      <c r="F35" s="152"/>
      <c r="G35" s="62"/>
      <c r="H35" s="38"/>
      <c r="I35" s="57"/>
      <c r="J35" s="152"/>
      <c r="K35" s="152"/>
      <c r="L35" s="152"/>
      <c r="M35" s="152"/>
      <c r="N35" s="152"/>
      <c r="O35" s="152"/>
      <c r="P35" s="51"/>
      <c r="Q35" s="31"/>
    </row>
    <row r="36" spans="1:17" ht="19.05" customHeight="1" thickTop="1" thickBot="1" x14ac:dyDescent="0.2">
      <c r="A36" s="34"/>
      <c r="B36" s="52"/>
      <c r="C36" s="87" t="s">
        <v>41</v>
      </c>
      <c r="D36" s="58"/>
      <c r="E36" s="79"/>
      <c r="F36" s="38"/>
      <c r="G36" s="92"/>
      <c r="H36" s="93"/>
      <c r="I36" s="92"/>
      <c r="J36" s="38"/>
      <c r="K36" s="38"/>
      <c r="L36" s="40"/>
      <c r="M36" s="40"/>
      <c r="N36" s="40"/>
      <c r="O36" s="59"/>
      <c r="P36" s="53"/>
      <c r="Q36" s="31"/>
    </row>
    <row r="37" spans="1:17" ht="19.05" customHeight="1" thickTop="1" thickBot="1" x14ac:dyDescent="0.4">
      <c r="A37" s="34"/>
      <c r="B37" s="52"/>
      <c r="C37" s="182" t="s">
        <v>5</v>
      </c>
      <c r="D37" s="60"/>
      <c r="E37" s="38"/>
      <c r="F37" s="38"/>
      <c r="G37" s="94"/>
      <c r="H37" s="95"/>
      <c r="I37" s="96"/>
      <c r="J37" s="38"/>
      <c r="K37" s="177" t="s">
        <v>40</v>
      </c>
      <c r="L37" s="178"/>
      <c r="M37" s="178"/>
      <c r="N37" s="179"/>
      <c r="O37" s="41"/>
      <c r="P37" s="53"/>
      <c r="Q37" s="31"/>
    </row>
    <row r="38" spans="1:17" ht="19.05" customHeight="1" thickTop="1" thickBot="1" x14ac:dyDescent="0.2">
      <c r="A38" s="34"/>
      <c r="B38" s="52"/>
      <c r="C38" s="183"/>
      <c r="D38" s="61"/>
      <c r="E38" s="38"/>
      <c r="F38" s="38"/>
      <c r="G38" s="96"/>
      <c r="H38" s="93"/>
      <c r="I38" s="94"/>
      <c r="J38" s="38"/>
      <c r="K38" s="168" t="s">
        <v>2</v>
      </c>
      <c r="L38" s="169"/>
      <c r="M38" s="169"/>
      <c r="N38" s="170"/>
      <c r="O38" s="41"/>
      <c r="P38" s="53"/>
      <c r="Q38" s="31"/>
    </row>
    <row r="39" spans="1:17" ht="18.600000000000001" customHeight="1" thickTop="1" thickBot="1" x14ac:dyDescent="0.4">
      <c r="A39" s="34"/>
      <c r="B39" s="52"/>
      <c r="C39" s="140">
        <v>120</v>
      </c>
      <c r="D39" s="44"/>
      <c r="E39" s="38"/>
      <c r="F39" s="38"/>
      <c r="G39" s="97"/>
      <c r="H39" s="98" t="s">
        <v>35</v>
      </c>
      <c r="I39" s="99"/>
      <c r="J39" s="38"/>
      <c r="K39" s="171">
        <f>((M33/C33)*C39)</f>
        <v>12000</v>
      </c>
      <c r="L39" s="172"/>
      <c r="M39" s="172"/>
      <c r="N39" s="173"/>
      <c r="O39" s="41"/>
      <c r="P39" s="53"/>
      <c r="Q39" s="31"/>
    </row>
    <row r="40" spans="1:17" ht="19.05" customHeight="1" thickTop="1" thickBot="1" x14ac:dyDescent="0.2">
      <c r="A40" s="34"/>
      <c r="B40" s="52"/>
      <c r="C40" s="72"/>
      <c r="D40" s="60"/>
      <c r="E40" s="38"/>
      <c r="F40" s="38"/>
      <c r="G40" s="96"/>
      <c r="H40" s="95"/>
      <c r="I40" s="94"/>
      <c r="J40" s="38"/>
      <c r="K40" s="168" t="s">
        <v>39</v>
      </c>
      <c r="L40" s="169"/>
      <c r="M40" s="169"/>
      <c r="N40" s="170"/>
      <c r="O40" s="41"/>
      <c r="P40" s="53"/>
      <c r="Q40" s="31"/>
    </row>
    <row r="41" spans="1:17" ht="19.05" customHeight="1" thickTop="1" thickBot="1" x14ac:dyDescent="0.4">
      <c r="A41" s="34"/>
      <c r="B41" s="52"/>
      <c r="C41" s="73"/>
      <c r="D41" s="38"/>
      <c r="E41" s="39"/>
      <c r="F41" s="38"/>
      <c r="G41" s="94"/>
      <c r="H41" s="95"/>
      <c r="I41" s="96"/>
      <c r="J41" s="38"/>
      <c r="K41" s="171">
        <f>C44*(H29/100)</f>
        <v>1200</v>
      </c>
      <c r="L41" s="172"/>
      <c r="M41" s="172"/>
      <c r="N41" s="173"/>
      <c r="O41" s="41"/>
      <c r="P41" s="53"/>
      <c r="Q41" s="31"/>
    </row>
    <row r="42" spans="1:17" ht="19.05" customHeight="1" thickTop="1" thickBot="1" x14ac:dyDescent="0.4">
      <c r="A42" s="34"/>
      <c r="B42" s="52"/>
      <c r="C42" s="42" t="s">
        <v>8</v>
      </c>
      <c r="D42" s="38"/>
      <c r="E42" s="39"/>
      <c r="F42" s="70"/>
      <c r="G42" s="96"/>
      <c r="H42" s="95"/>
      <c r="I42" s="94"/>
      <c r="J42" s="38"/>
      <c r="K42" s="174" t="s">
        <v>38</v>
      </c>
      <c r="L42" s="175"/>
      <c r="M42" s="175"/>
      <c r="N42" s="176"/>
      <c r="O42" s="41"/>
      <c r="P42" s="53"/>
      <c r="Q42" s="31"/>
    </row>
    <row r="43" spans="1:17" ht="19.05" customHeight="1" thickTop="1" thickBot="1" x14ac:dyDescent="0.4">
      <c r="A43" s="34"/>
      <c r="B43" s="52"/>
      <c r="C43" s="42" t="s">
        <v>9</v>
      </c>
      <c r="D43" s="38"/>
      <c r="E43" s="43"/>
      <c r="F43" s="38"/>
      <c r="G43" s="38"/>
      <c r="H43" s="38"/>
      <c r="I43" s="38"/>
      <c r="J43" s="39"/>
      <c r="K43" s="171">
        <f>ROUND(K41/K39, 7)</f>
        <v>0.1</v>
      </c>
      <c r="L43" s="172"/>
      <c r="M43" s="172"/>
      <c r="N43" s="173"/>
      <c r="O43" s="82"/>
      <c r="P43" s="53"/>
      <c r="Q43" s="31"/>
    </row>
    <row r="44" spans="1:17" ht="25.2" customHeight="1" thickTop="1" thickBot="1" x14ac:dyDescent="0.4">
      <c r="A44" s="34"/>
      <c r="B44" s="52"/>
      <c r="C44" s="141">
        <v>1200</v>
      </c>
      <c r="D44" s="65"/>
      <c r="E44" s="78" t="s">
        <v>27</v>
      </c>
      <c r="F44" s="66"/>
      <c r="G44" s="66"/>
      <c r="H44" s="38"/>
      <c r="I44" s="38"/>
      <c r="J44" s="200" t="s">
        <v>27</v>
      </c>
      <c r="K44" s="152"/>
      <c r="L44" s="201"/>
      <c r="M44" s="80"/>
      <c r="N44" s="66"/>
      <c r="O44" s="81" t="s">
        <v>27</v>
      </c>
      <c r="P44" s="53"/>
      <c r="Q44" s="31"/>
    </row>
    <row r="45" spans="1:17" ht="19.05" customHeight="1" thickTop="1" thickBot="1" x14ac:dyDescent="0.2">
      <c r="A45" s="106"/>
      <c r="B45" s="107"/>
      <c r="C45" s="108"/>
      <c r="D45" s="108"/>
      <c r="E45" s="108"/>
      <c r="F45" s="108"/>
      <c r="G45" s="108"/>
      <c r="H45" s="108"/>
      <c r="I45" s="108"/>
      <c r="J45" s="108"/>
      <c r="K45" s="108"/>
      <c r="L45" s="109"/>
      <c r="M45" s="110"/>
      <c r="N45" s="111"/>
      <c r="O45" s="112"/>
      <c r="P45" s="113"/>
      <c r="Q45" s="114"/>
    </row>
    <row r="46" spans="1:17" ht="19.05" customHeight="1" thickTop="1" x14ac:dyDescent="0.15">
      <c r="A46" s="106"/>
      <c r="B46" s="107"/>
      <c r="C46" s="149" t="s">
        <v>11</v>
      </c>
      <c r="D46" s="150"/>
      <c r="E46" s="108"/>
      <c r="F46" s="108"/>
      <c r="G46" s="108"/>
      <c r="H46" s="108"/>
      <c r="I46" s="148" t="s">
        <v>28</v>
      </c>
      <c r="J46" s="148"/>
      <c r="K46" s="148"/>
      <c r="L46" s="148"/>
      <c r="M46" s="148"/>
      <c r="N46" s="148"/>
      <c r="O46" s="148"/>
      <c r="P46" s="115"/>
      <c r="Q46" s="114"/>
    </row>
    <row r="47" spans="1:17" ht="19.05" customHeight="1" thickBot="1" x14ac:dyDescent="0.4">
      <c r="A47" s="106"/>
      <c r="B47" s="107"/>
      <c r="C47" s="215">
        <f>C44/C39</f>
        <v>10</v>
      </c>
      <c r="D47" s="216"/>
      <c r="E47" s="108"/>
      <c r="F47" s="108"/>
      <c r="G47" s="108"/>
      <c r="H47" s="108"/>
      <c r="I47" s="148"/>
      <c r="J47" s="148"/>
      <c r="K47" s="148"/>
      <c r="L47" s="148"/>
      <c r="M47" s="148"/>
      <c r="N47" s="148"/>
      <c r="O47" s="148"/>
      <c r="P47" s="115"/>
      <c r="Q47" s="114"/>
    </row>
    <row r="48" spans="1:17" ht="19.05" customHeight="1" thickTop="1" x14ac:dyDescent="0.15">
      <c r="A48" s="106"/>
      <c r="B48" s="107"/>
      <c r="C48" s="137"/>
      <c r="D48" s="108"/>
      <c r="E48" s="108"/>
      <c r="F48" s="108"/>
      <c r="G48" s="108"/>
      <c r="H48" s="108"/>
      <c r="I48" s="116"/>
      <c r="J48" s="116"/>
      <c r="K48" s="116"/>
      <c r="L48" s="116"/>
      <c r="M48" s="116"/>
      <c r="N48" s="116"/>
      <c r="O48" s="116"/>
      <c r="P48" s="115"/>
      <c r="Q48" s="114"/>
    </row>
    <row r="49" spans="1:17" ht="18" customHeight="1" thickBot="1" x14ac:dyDescent="0.2">
      <c r="A49" s="117"/>
      <c r="B49" s="118"/>
      <c r="C49" s="118"/>
      <c r="D49" s="118"/>
      <c r="E49" s="118"/>
      <c r="F49" s="118"/>
      <c r="G49" s="118"/>
      <c r="H49" s="118"/>
      <c r="I49" s="118"/>
      <c r="J49" s="118"/>
      <c r="K49" s="118"/>
      <c r="L49" s="118"/>
      <c r="M49" s="118"/>
      <c r="N49" s="118"/>
      <c r="O49" s="118"/>
      <c r="P49" s="118"/>
      <c r="Q49" s="119"/>
    </row>
    <row r="50" spans="1:17" ht="19.95" customHeight="1" thickTop="1" thickBot="1" x14ac:dyDescent="0.2">
      <c r="A50" s="117"/>
      <c r="B50" s="120"/>
      <c r="C50" s="145" t="s">
        <v>43</v>
      </c>
      <c r="D50" s="145"/>
      <c r="E50" s="145"/>
      <c r="F50" s="145"/>
      <c r="G50" s="145"/>
      <c r="H50" s="145"/>
      <c r="I50" s="145"/>
      <c r="J50" s="145"/>
      <c r="K50" s="145"/>
      <c r="L50" s="145"/>
      <c r="M50" s="145"/>
      <c r="N50" s="145"/>
      <c r="O50" s="145"/>
      <c r="P50" s="121"/>
      <c r="Q50" s="119"/>
    </row>
    <row r="51" spans="1:17" ht="4.05" customHeight="1" thickTop="1" thickBot="1" x14ac:dyDescent="0.2">
      <c r="A51" s="122"/>
      <c r="B51" s="37"/>
      <c r="C51" s="37"/>
      <c r="D51" s="37"/>
      <c r="E51" s="37"/>
      <c r="F51" s="37"/>
      <c r="G51" s="37"/>
      <c r="H51" s="37"/>
      <c r="I51" s="37"/>
      <c r="J51" s="37"/>
      <c r="K51" s="37"/>
      <c r="L51" s="37"/>
      <c r="M51" s="37"/>
      <c r="N51" s="37"/>
      <c r="O51" s="37"/>
      <c r="P51" s="37"/>
      <c r="Q51" s="32"/>
    </row>
    <row r="52" spans="1:17" ht="22.2" customHeight="1" thickTop="1" thickBot="1" x14ac:dyDescent="0.4">
      <c r="A52" s="123"/>
      <c r="B52" s="17"/>
      <c r="C52" s="214" t="str">
        <f>IF(C33=M33, C76,  IF(C73&gt;1,C74,C75)  )</f>
        <v>Based on the numbers you entered this is a step-up transformer</v>
      </c>
      <c r="D52" s="214"/>
      <c r="E52" s="214"/>
      <c r="F52" s="214"/>
      <c r="G52" s="214"/>
      <c r="H52" s="214"/>
      <c r="I52" s="214"/>
      <c r="J52" s="214"/>
      <c r="K52" s="214"/>
      <c r="L52" s="214"/>
      <c r="M52" s="214"/>
      <c r="N52" s="214"/>
      <c r="O52" s="214"/>
      <c r="P52" s="124"/>
      <c r="Q52" s="32"/>
    </row>
    <row r="53" spans="1:17" ht="4.05" customHeight="1" thickTop="1" thickBot="1" x14ac:dyDescent="0.2">
      <c r="A53" s="123"/>
      <c r="B53" s="37"/>
      <c r="C53" s="37"/>
      <c r="D53" s="27"/>
      <c r="E53" s="28"/>
      <c r="F53" s="28"/>
      <c r="G53" s="28"/>
      <c r="H53" s="28"/>
      <c r="I53" s="28"/>
      <c r="J53" s="28"/>
      <c r="K53" s="28"/>
      <c r="L53" s="27"/>
      <c r="M53" s="37"/>
      <c r="N53" s="37"/>
      <c r="O53" s="37"/>
      <c r="P53" s="37"/>
      <c r="Q53" s="32"/>
    </row>
    <row r="54" spans="1:17" ht="16.8" customHeight="1" thickTop="1" x14ac:dyDescent="0.15">
      <c r="A54" s="123"/>
      <c r="B54" s="202" t="s">
        <v>51</v>
      </c>
      <c r="C54" s="203"/>
      <c r="D54" s="203"/>
      <c r="E54" s="203"/>
      <c r="F54" s="203"/>
      <c r="G54" s="203"/>
      <c r="H54" s="203"/>
      <c r="I54" s="203"/>
      <c r="J54" s="203"/>
      <c r="K54" s="203"/>
      <c r="L54" s="203"/>
      <c r="M54" s="203"/>
      <c r="N54" s="203"/>
      <c r="O54" s="203"/>
      <c r="P54" s="204"/>
      <c r="Q54" s="32"/>
    </row>
    <row r="55" spans="1:17" ht="22.2" customHeight="1" thickBot="1" x14ac:dyDescent="0.4">
      <c r="A55" s="123"/>
      <c r="B55" s="211" t="str">
        <f>"the number of turns in the primary is = "&amp;ROUND(M33/C33, 7)</f>
        <v>the number of turns in the primary is = 100</v>
      </c>
      <c r="C55" s="212"/>
      <c r="D55" s="212"/>
      <c r="E55" s="212"/>
      <c r="F55" s="212"/>
      <c r="G55" s="212"/>
      <c r="H55" s="212"/>
      <c r="I55" s="212"/>
      <c r="J55" s="212"/>
      <c r="K55" s="212"/>
      <c r="L55" s="212"/>
      <c r="M55" s="212"/>
      <c r="N55" s="212"/>
      <c r="O55" s="212"/>
      <c r="P55" s="213"/>
      <c r="Q55" s="32"/>
    </row>
    <row r="56" spans="1:17" ht="4.05" customHeight="1" thickTop="1" thickBot="1" x14ac:dyDescent="0.2">
      <c r="A56" s="123"/>
      <c r="B56" s="37"/>
      <c r="C56" s="37"/>
      <c r="D56" s="27"/>
      <c r="E56" s="28"/>
      <c r="F56" s="28"/>
      <c r="G56" s="28"/>
      <c r="H56" s="28"/>
      <c r="I56" s="28"/>
      <c r="J56" s="28"/>
      <c r="K56" s="28"/>
      <c r="L56" s="27"/>
      <c r="M56" s="37"/>
      <c r="N56" s="37"/>
      <c r="O56" s="37"/>
      <c r="P56" s="37"/>
      <c r="Q56" s="32"/>
    </row>
    <row r="57" spans="1:17" ht="16.95" customHeight="1" thickTop="1" x14ac:dyDescent="0.15">
      <c r="A57" s="123"/>
      <c r="B57" s="20"/>
      <c r="C57" s="187" t="s">
        <v>20</v>
      </c>
      <c r="D57" s="187"/>
      <c r="E57" s="187"/>
      <c r="F57" s="187"/>
      <c r="G57" s="187"/>
      <c r="H57" s="187"/>
      <c r="I57" s="187"/>
      <c r="J57" s="187"/>
      <c r="K57" s="187"/>
      <c r="L57" s="187"/>
      <c r="M57" s="187"/>
      <c r="N57" s="187"/>
      <c r="O57" s="187"/>
      <c r="P57" s="21"/>
      <c r="Q57" s="32"/>
    </row>
    <row r="58" spans="1:17" ht="16.95" customHeight="1" x14ac:dyDescent="0.15">
      <c r="A58" s="123"/>
      <c r="B58" s="18"/>
      <c r="C58" s="186" t="s">
        <v>19</v>
      </c>
      <c r="D58" s="186"/>
      <c r="E58" s="186"/>
      <c r="F58" s="186"/>
      <c r="G58" s="186"/>
      <c r="H58" s="186"/>
      <c r="I58" s="186"/>
      <c r="J58" s="186"/>
      <c r="K58" s="186"/>
      <c r="L58" s="186"/>
      <c r="M58" s="186"/>
      <c r="N58" s="186"/>
      <c r="O58" s="186"/>
      <c r="P58" s="19"/>
      <c r="Q58" s="32"/>
    </row>
    <row r="59" spans="1:17" ht="30" customHeight="1" thickBot="1" x14ac:dyDescent="0.4">
      <c r="A59" s="123"/>
      <c r="B59" s="207" t="str">
        <f>"("&amp;ROUND(C73,7)&amp;") X (Input Voltage "&amp;C39&amp; ")= Output Voltage "&amp;ROUND(C73*C39, 7)</f>
        <v>(100) X (Input Voltage 120)= Output Voltage 12000</v>
      </c>
      <c r="C59" s="208"/>
      <c r="D59" s="208"/>
      <c r="E59" s="208"/>
      <c r="F59" s="208"/>
      <c r="G59" s="208"/>
      <c r="H59" s="208"/>
      <c r="I59" s="208"/>
      <c r="J59" s="208"/>
      <c r="K59" s="208"/>
      <c r="L59" s="208"/>
      <c r="M59" s="208"/>
      <c r="N59" s="208"/>
      <c r="O59" s="208"/>
      <c r="P59" s="209"/>
      <c r="Q59" s="32"/>
    </row>
    <row r="60" spans="1:17" ht="4.05" customHeight="1" thickTop="1" thickBot="1" x14ac:dyDescent="0.2">
      <c r="A60" s="123"/>
      <c r="B60" s="37"/>
      <c r="C60" s="37"/>
      <c r="D60" s="37"/>
      <c r="E60" s="37"/>
      <c r="F60" s="37"/>
      <c r="G60" s="37"/>
      <c r="H60" s="37"/>
      <c r="I60" s="37"/>
      <c r="J60" s="37"/>
      <c r="K60" s="37"/>
      <c r="L60" s="37"/>
      <c r="M60" s="37"/>
      <c r="N60" s="37"/>
      <c r="O60" s="37"/>
      <c r="P60" s="37"/>
      <c r="Q60" s="32"/>
    </row>
    <row r="61" spans="1:17" ht="16.95" customHeight="1" thickTop="1" x14ac:dyDescent="0.15">
      <c r="A61" s="123"/>
      <c r="B61" s="125"/>
      <c r="C61" s="165" t="s">
        <v>49</v>
      </c>
      <c r="D61" s="165"/>
      <c r="E61" s="165"/>
      <c r="F61" s="165"/>
      <c r="G61" s="165"/>
      <c r="H61" s="165"/>
      <c r="I61" s="165"/>
      <c r="J61" s="165"/>
      <c r="K61" s="165"/>
      <c r="L61" s="165"/>
      <c r="M61" s="165"/>
      <c r="N61" s="165"/>
      <c r="O61" s="165"/>
      <c r="P61" s="126"/>
      <c r="Q61" s="32"/>
    </row>
    <row r="62" spans="1:17" ht="16.95" customHeight="1" x14ac:dyDescent="0.15">
      <c r="A62" s="123"/>
      <c r="B62" s="127"/>
      <c r="C62" s="180" t="s">
        <v>21</v>
      </c>
      <c r="D62" s="180"/>
      <c r="E62" s="180"/>
      <c r="F62" s="180"/>
      <c r="G62" s="180"/>
      <c r="H62" s="180"/>
      <c r="I62" s="180"/>
      <c r="J62" s="180"/>
      <c r="K62" s="180"/>
      <c r="L62" s="180"/>
      <c r="M62" s="180"/>
      <c r="N62" s="180"/>
      <c r="O62" s="180"/>
      <c r="P62" s="128"/>
      <c r="Q62" s="32"/>
    </row>
    <row r="63" spans="1:17" ht="18.600000000000001" thickBot="1" x14ac:dyDescent="0.4">
      <c r="A63" s="123"/>
      <c r="B63" s="129"/>
      <c r="C63" s="208" t="str">
        <f>"Power input in watts ("&amp;C44&amp; ")/Input voltage ("&amp;C39&amp;") = "&amp;C47 &amp;" amp(s)"</f>
        <v>Power input in watts (1200)/Input voltage (120) = 10 amp(s)</v>
      </c>
      <c r="D63" s="208"/>
      <c r="E63" s="208"/>
      <c r="F63" s="208"/>
      <c r="G63" s="208"/>
      <c r="H63" s="208"/>
      <c r="I63" s="208"/>
      <c r="J63" s="208"/>
      <c r="K63" s="208"/>
      <c r="L63" s="208"/>
      <c r="M63" s="208"/>
      <c r="N63" s="208"/>
      <c r="O63" s="208"/>
      <c r="P63" s="130"/>
      <c r="Q63" s="32"/>
    </row>
    <row r="64" spans="1:17" ht="4.05" customHeight="1" thickTop="1" thickBot="1" x14ac:dyDescent="0.2">
      <c r="A64" s="123"/>
      <c r="B64" s="37"/>
      <c r="C64" s="210"/>
      <c r="D64" s="210"/>
      <c r="E64" s="210"/>
      <c r="F64" s="210"/>
      <c r="G64" s="210"/>
      <c r="H64" s="210"/>
      <c r="I64" s="210"/>
      <c r="J64" s="210"/>
      <c r="K64" s="210"/>
      <c r="L64" s="210"/>
      <c r="M64" s="210"/>
      <c r="N64" s="210"/>
      <c r="O64" s="210"/>
      <c r="P64" s="37"/>
      <c r="Q64" s="32"/>
    </row>
    <row r="65" spans="1:17" ht="18.600000000000001" thickTop="1" x14ac:dyDescent="0.15">
      <c r="A65" s="123"/>
      <c r="B65" s="125"/>
      <c r="C65" s="165" t="s">
        <v>22</v>
      </c>
      <c r="D65" s="165"/>
      <c r="E65" s="165"/>
      <c r="F65" s="165"/>
      <c r="G65" s="165"/>
      <c r="H65" s="165"/>
      <c r="I65" s="165"/>
      <c r="J65" s="165"/>
      <c r="K65" s="165"/>
      <c r="L65" s="165"/>
      <c r="M65" s="165"/>
      <c r="N65" s="165"/>
      <c r="O65" s="165"/>
      <c r="P65" s="126"/>
      <c r="Q65" s="32"/>
    </row>
    <row r="66" spans="1:17" ht="18" x14ac:dyDescent="0.15">
      <c r="A66" s="123"/>
      <c r="B66" s="127"/>
      <c r="C66" s="180" t="s">
        <v>23</v>
      </c>
      <c r="D66" s="180"/>
      <c r="E66" s="180"/>
      <c r="F66" s="180"/>
      <c r="G66" s="180"/>
      <c r="H66" s="180"/>
      <c r="I66" s="180"/>
      <c r="J66" s="180"/>
      <c r="K66" s="180"/>
      <c r="L66" s="180"/>
      <c r="M66" s="180"/>
      <c r="N66" s="180"/>
      <c r="O66" s="180"/>
      <c r="P66" s="128"/>
      <c r="Q66" s="32"/>
    </row>
    <row r="67" spans="1:17" ht="18.600000000000001" thickBot="1" x14ac:dyDescent="0.4">
      <c r="A67" s="123"/>
      <c r="B67" s="207" t="str">
        <f>"(The input wattage "&amp;  C44&amp; " ) X ("&amp;H29&amp;" %) = "&amp;(C44*H29)/100&amp;" Output in watts"</f>
        <v>(The input wattage 1200 ) X (100 %) = 1200 Output in watts</v>
      </c>
      <c r="C67" s="208"/>
      <c r="D67" s="208"/>
      <c r="E67" s="208"/>
      <c r="F67" s="208"/>
      <c r="G67" s="208"/>
      <c r="H67" s="208"/>
      <c r="I67" s="208"/>
      <c r="J67" s="208"/>
      <c r="K67" s="208"/>
      <c r="L67" s="208"/>
      <c r="M67" s="208"/>
      <c r="N67" s="208"/>
      <c r="O67" s="208"/>
      <c r="P67" s="209"/>
      <c r="Q67" s="32"/>
    </row>
    <row r="68" spans="1:17" ht="4.05" customHeight="1" thickTop="1" thickBot="1" x14ac:dyDescent="0.2">
      <c r="A68" s="123"/>
      <c r="B68" s="37"/>
      <c r="C68" s="37"/>
      <c r="D68" s="37"/>
      <c r="E68" s="37"/>
      <c r="F68" s="37"/>
      <c r="G68" s="37"/>
      <c r="H68" s="37"/>
      <c r="I68" s="37"/>
      <c r="J68" s="37"/>
      <c r="K68" s="37"/>
      <c r="L68" s="37"/>
      <c r="M68" s="37"/>
      <c r="N68" s="37"/>
      <c r="O68" s="37"/>
      <c r="P68" s="37"/>
      <c r="Q68" s="32"/>
    </row>
    <row r="69" spans="1:17" ht="18.600000000000001" thickTop="1" x14ac:dyDescent="0.15">
      <c r="A69" s="123"/>
      <c r="B69" s="125"/>
      <c r="C69" s="165" t="s">
        <v>24</v>
      </c>
      <c r="D69" s="165"/>
      <c r="E69" s="165"/>
      <c r="F69" s="165"/>
      <c r="G69" s="165"/>
      <c r="H69" s="165"/>
      <c r="I69" s="165"/>
      <c r="J69" s="165"/>
      <c r="K69" s="165"/>
      <c r="L69" s="165"/>
      <c r="M69" s="165"/>
      <c r="N69" s="165"/>
      <c r="O69" s="165"/>
      <c r="P69" s="126"/>
      <c r="Q69" s="32"/>
    </row>
    <row r="70" spans="1:17" ht="18" x14ac:dyDescent="0.15">
      <c r="A70" s="123"/>
      <c r="B70" s="127"/>
      <c r="C70" s="180" t="s">
        <v>25</v>
      </c>
      <c r="D70" s="180"/>
      <c r="E70" s="180"/>
      <c r="F70" s="180"/>
      <c r="G70" s="180"/>
      <c r="H70" s="180"/>
      <c r="I70" s="180"/>
      <c r="J70" s="180"/>
      <c r="K70" s="180"/>
      <c r="L70" s="180"/>
      <c r="M70" s="180"/>
      <c r="N70" s="180"/>
      <c r="O70" s="180"/>
      <c r="P70" s="128"/>
      <c r="Q70" s="32"/>
    </row>
    <row r="71" spans="1:17" ht="18.600000000000001" thickBot="1" x14ac:dyDescent="0.4">
      <c r="A71" s="123"/>
      <c r="B71" s="207" t="str">
        <f>"(Output wattage "&amp;K41&amp;" )/ (Output voltage"&amp;K39&amp;") = "&amp;ROUND(K41/K39, 7)&amp; " Output Amps "</f>
        <v xml:space="preserve">(Output wattage 1200 )/ (Output voltage12000) = 0.1 Output Amps </v>
      </c>
      <c r="C71" s="208"/>
      <c r="D71" s="208"/>
      <c r="E71" s="208"/>
      <c r="F71" s="208"/>
      <c r="G71" s="208"/>
      <c r="H71" s="208"/>
      <c r="I71" s="208"/>
      <c r="J71" s="208"/>
      <c r="K71" s="208"/>
      <c r="L71" s="208"/>
      <c r="M71" s="208"/>
      <c r="N71" s="208"/>
      <c r="O71" s="208"/>
      <c r="P71" s="209"/>
      <c r="Q71" s="32"/>
    </row>
    <row r="72" spans="1:17" ht="22.05" customHeight="1" thickTop="1" thickBot="1" x14ac:dyDescent="0.2">
      <c r="A72" s="131"/>
      <c r="B72" s="132"/>
      <c r="C72" s="132"/>
      <c r="D72" s="132"/>
      <c r="E72" s="132"/>
      <c r="F72" s="132"/>
      <c r="G72" s="132"/>
      <c r="H72" s="132"/>
      <c r="I72" s="132"/>
      <c r="J72" s="132"/>
      <c r="K72" s="132"/>
      <c r="L72" s="132"/>
      <c r="M72" s="132"/>
      <c r="N72" s="132"/>
      <c r="O72" s="132"/>
      <c r="P72" s="132"/>
      <c r="Q72" s="133"/>
    </row>
    <row r="73" spans="1:17" ht="22.05" hidden="1" customHeight="1" thickTop="1" x14ac:dyDescent="0.15">
      <c r="A73" s="134"/>
      <c r="B73" s="135"/>
      <c r="C73" s="135">
        <f>M33/C33</f>
        <v>100</v>
      </c>
      <c r="D73" s="135"/>
      <c r="E73" s="135"/>
      <c r="F73" s="135"/>
      <c r="G73" s="135"/>
      <c r="H73" s="135"/>
      <c r="I73" s="135"/>
      <c r="J73" s="135"/>
      <c r="K73" s="135"/>
      <c r="L73" s="135"/>
      <c r="M73" s="135"/>
      <c r="N73" s="135"/>
      <c r="O73" s="135"/>
      <c r="P73" s="135"/>
      <c r="Q73" s="134"/>
    </row>
    <row r="74" spans="1:17" ht="22.05" hidden="1" customHeight="1" x14ac:dyDescent="0.15">
      <c r="A74" s="134"/>
      <c r="B74" s="135"/>
      <c r="C74" s="135" t="s">
        <v>7</v>
      </c>
      <c r="D74" s="135"/>
      <c r="E74" s="135"/>
      <c r="F74" s="135"/>
      <c r="G74" s="135"/>
      <c r="H74" s="135"/>
      <c r="I74" s="135"/>
      <c r="J74" s="135"/>
      <c r="K74" s="135"/>
      <c r="L74" s="135"/>
      <c r="M74" s="135"/>
      <c r="N74" s="135"/>
      <c r="O74" s="135"/>
      <c r="P74" s="135"/>
      <c r="Q74" s="134"/>
    </row>
    <row r="75" spans="1:17" ht="22.05" hidden="1" customHeight="1" x14ac:dyDescent="0.15">
      <c r="A75" s="134"/>
      <c r="B75" s="135"/>
      <c r="C75" s="135" t="s">
        <v>6</v>
      </c>
      <c r="D75" s="135"/>
      <c r="E75" s="135"/>
      <c r="F75" s="135"/>
      <c r="G75" s="135"/>
      <c r="H75" s="135"/>
      <c r="I75" s="135"/>
      <c r="J75" s="135"/>
      <c r="K75" s="135"/>
      <c r="L75" s="135"/>
      <c r="M75" s="135"/>
      <c r="N75" s="135"/>
      <c r="O75" s="135"/>
      <c r="P75" s="135"/>
      <c r="Q75" s="134"/>
    </row>
    <row r="76" spans="1:17" ht="22.05" hidden="1" customHeight="1" x14ac:dyDescent="0.15">
      <c r="A76" s="134"/>
      <c r="B76" s="135"/>
      <c r="C76" s="135" t="s">
        <v>50</v>
      </c>
      <c r="D76" s="135"/>
      <c r="E76" s="135"/>
      <c r="F76" s="135"/>
      <c r="G76" s="135"/>
      <c r="H76" s="135"/>
      <c r="I76" s="135"/>
      <c r="J76" s="135"/>
      <c r="K76" s="135"/>
      <c r="L76" s="135"/>
      <c r="M76" s="135"/>
      <c r="N76" s="135"/>
      <c r="O76" s="135"/>
      <c r="P76" s="135"/>
      <c r="Q76" s="134"/>
    </row>
    <row r="77" spans="1:17" ht="22.05" hidden="1" customHeight="1" x14ac:dyDescent="0.15">
      <c r="A77" s="134"/>
      <c r="B77" s="135"/>
      <c r="C77" s="135"/>
      <c r="D77" s="135"/>
      <c r="E77" s="135"/>
      <c r="F77" s="135"/>
      <c r="G77" s="135"/>
      <c r="H77" s="135"/>
      <c r="I77" s="135"/>
      <c r="J77" s="135"/>
      <c r="K77" s="135"/>
      <c r="L77" s="135"/>
      <c r="M77" s="135"/>
      <c r="N77" s="135"/>
      <c r="O77" s="135"/>
      <c r="P77" s="135"/>
      <c r="Q77" s="134"/>
    </row>
    <row r="78" spans="1:17" ht="22.05" hidden="1" customHeight="1" x14ac:dyDescent="0.15">
      <c r="A78" s="134"/>
      <c r="B78" s="134"/>
      <c r="C78" s="134"/>
      <c r="D78" s="134"/>
      <c r="E78" s="134"/>
      <c r="F78" s="134"/>
      <c r="G78" s="134"/>
      <c r="H78" s="134"/>
      <c r="I78" s="134"/>
      <c r="J78" s="134"/>
      <c r="K78" s="134"/>
      <c r="L78" s="134"/>
      <c r="M78" s="134"/>
      <c r="N78" s="134"/>
      <c r="O78" s="134"/>
      <c r="P78" s="134"/>
      <c r="Q78" s="134"/>
    </row>
    <row r="79" spans="1:17" ht="22.05" hidden="1" customHeight="1" x14ac:dyDescent="0.15">
      <c r="A79" s="134"/>
      <c r="B79" s="134"/>
      <c r="C79" s="134"/>
      <c r="D79" s="134"/>
      <c r="E79" s="134"/>
      <c r="F79" s="134"/>
      <c r="G79" s="134"/>
      <c r="H79" s="134"/>
      <c r="I79" s="134"/>
      <c r="J79" s="134"/>
      <c r="K79" s="134"/>
      <c r="L79" s="134"/>
      <c r="M79" s="134"/>
      <c r="N79" s="134"/>
      <c r="O79" s="134"/>
      <c r="P79" s="134"/>
      <c r="Q79" s="134"/>
    </row>
    <row r="80" spans="1:17" ht="22.05" hidden="1" customHeight="1" x14ac:dyDescent="0.15">
      <c r="A80" s="134"/>
      <c r="B80" s="134"/>
      <c r="C80" s="134"/>
      <c r="D80" s="134"/>
      <c r="E80" s="134"/>
      <c r="F80" s="134"/>
      <c r="G80" s="134"/>
      <c r="H80" s="134"/>
      <c r="I80" s="134"/>
      <c r="J80" s="134"/>
      <c r="K80" s="134"/>
      <c r="L80" s="134"/>
      <c r="M80" s="134"/>
      <c r="N80" s="134"/>
      <c r="O80" s="134"/>
      <c r="P80" s="134"/>
      <c r="Q80" s="134"/>
    </row>
    <row r="81" spans="1:17" ht="22.05" hidden="1" customHeight="1" x14ac:dyDescent="0.15">
      <c r="A81" s="134"/>
      <c r="B81" s="134"/>
      <c r="C81" s="134"/>
      <c r="D81" s="134"/>
      <c r="E81" s="134"/>
      <c r="F81" s="134"/>
      <c r="G81" s="134"/>
      <c r="H81" s="134"/>
      <c r="I81" s="134"/>
      <c r="J81" s="134"/>
      <c r="K81" s="134"/>
      <c r="L81" s="134"/>
      <c r="M81" s="134"/>
      <c r="N81" s="134"/>
      <c r="O81" s="134"/>
      <c r="P81" s="134"/>
      <c r="Q81" s="134"/>
    </row>
    <row r="82" spans="1:17" ht="22.05" hidden="1" customHeight="1" x14ac:dyDescent="0.15">
      <c r="A82" s="134"/>
      <c r="B82" s="134"/>
      <c r="C82" s="134"/>
      <c r="D82" s="134"/>
      <c r="E82" s="134"/>
      <c r="F82" s="134"/>
      <c r="G82" s="134"/>
      <c r="H82" s="134"/>
      <c r="I82" s="134"/>
      <c r="J82" s="134"/>
      <c r="K82" s="134"/>
      <c r="L82" s="134"/>
      <c r="M82" s="134"/>
      <c r="N82" s="134"/>
      <c r="O82" s="134"/>
      <c r="P82" s="134"/>
      <c r="Q82" s="134"/>
    </row>
    <row r="83" spans="1:17" ht="22.05" hidden="1" customHeight="1" x14ac:dyDescent="0.15">
      <c r="A83" s="134"/>
      <c r="B83" s="134"/>
      <c r="C83" s="134"/>
      <c r="D83" s="134"/>
      <c r="E83" s="134"/>
      <c r="F83" s="134"/>
      <c r="G83" s="134"/>
      <c r="H83" s="134"/>
      <c r="I83" s="134"/>
      <c r="J83" s="134"/>
      <c r="K83" s="134"/>
      <c r="L83" s="134"/>
      <c r="M83" s="134"/>
      <c r="N83" s="134"/>
      <c r="O83" s="134"/>
      <c r="P83" s="134"/>
      <c r="Q83" s="134"/>
    </row>
    <row r="84" spans="1:17" ht="22.05" hidden="1" customHeight="1" x14ac:dyDescent="0.15">
      <c r="A84" s="134"/>
      <c r="B84" s="134"/>
      <c r="C84" s="134"/>
      <c r="D84" s="134"/>
      <c r="E84" s="134"/>
      <c r="F84" s="134"/>
      <c r="G84" s="134"/>
      <c r="H84" s="134"/>
      <c r="I84" s="134"/>
      <c r="J84" s="134"/>
      <c r="K84" s="134"/>
      <c r="L84" s="134"/>
      <c r="M84" s="134"/>
      <c r="N84" s="134"/>
      <c r="O84" s="134"/>
      <c r="P84" s="134"/>
      <c r="Q84" s="134"/>
    </row>
    <row r="85" spans="1:17" ht="22.05" hidden="1" customHeight="1" x14ac:dyDescent="0.15">
      <c r="A85" s="134"/>
      <c r="B85" s="134"/>
      <c r="C85" s="134"/>
      <c r="D85" s="134"/>
      <c r="E85" s="134"/>
      <c r="F85" s="134"/>
      <c r="G85" s="134"/>
      <c r="H85" s="134"/>
      <c r="I85" s="134"/>
      <c r="J85" s="134"/>
      <c r="K85" s="134"/>
      <c r="L85" s="134"/>
      <c r="M85" s="134"/>
      <c r="N85" s="134"/>
      <c r="O85" s="134"/>
      <c r="P85" s="134"/>
      <c r="Q85" s="134"/>
    </row>
    <row r="86" spans="1:17" ht="22.05" hidden="1" customHeight="1" x14ac:dyDescent="0.15">
      <c r="A86" s="134"/>
      <c r="B86" s="134"/>
      <c r="C86" s="134"/>
      <c r="D86" s="134"/>
      <c r="E86" s="134"/>
      <c r="F86" s="134"/>
      <c r="G86" s="134"/>
      <c r="H86" s="134"/>
      <c r="I86" s="134"/>
      <c r="J86" s="134"/>
      <c r="K86" s="134"/>
      <c r="L86" s="134"/>
      <c r="M86" s="134"/>
      <c r="N86" s="134"/>
      <c r="O86" s="134"/>
      <c r="P86" s="134"/>
      <c r="Q86" s="134"/>
    </row>
    <row r="87" spans="1:17" ht="22.05" hidden="1" customHeight="1" x14ac:dyDescent="0.15">
      <c r="A87" s="134"/>
      <c r="B87" s="134"/>
      <c r="C87" s="134"/>
      <c r="D87" s="134"/>
      <c r="E87" s="134"/>
      <c r="F87" s="134"/>
      <c r="G87" s="134"/>
      <c r="H87" s="134"/>
      <c r="I87" s="134"/>
      <c r="J87" s="134"/>
      <c r="K87" s="134"/>
      <c r="L87" s="134"/>
      <c r="M87" s="134"/>
      <c r="N87" s="134"/>
      <c r="O87" s="134"/>
      <c r="P87" s="134"/>
      <c r="Q87" s="134"/>
    </row>
    <row r="88" spans="1:17" ht="22.05" hidden="1" customHeight="1" x14ac:dyDescent="0.15">
      <c r="A88" s="134"/>
      <c r="B88" s="134"/>
      <c r="C88" s="134"/>
      <c r="D88" s="134"/>
      <c r="E88" s="134"/>
      <c r="F88" s="134"/>
      <c r="G88" s="134"/>
      <c r="H88" s="134"/>
      <c r="I88" s="134"/>
      <c r="J88" s="134"/>
      <c r="K88" s="134"/>
      <c r="L88" s="134"/>
      <c r="M88" s="134"/>
      <c r="N88" s="134"/>
      <c r="O88" s="134"/>
      <c r="P88" s="134"/>
      <c r="Q88" s="134"/>
    </row>
    <row r="89" spans="1:17" ht="22.05" hidden="1" customHeight="1" x14ac:dyDescent="0.15">
      <c r="A89" s="134"/>
      <c r="B89" s="134"/>
      <c r="C89" s="134"/>
      <c r="D89" s="134"/>
      <c r="E89" s="134"/>
      <c r="F89" s="134"/>
      <c r="G89" s="134"/>
      <c r="H89" s="134"/>
      <c r="I89" s="134"/>
      <c r="J89" s="134"/>
      <c r="K89" s="134"/>
      <c r="L89" s="134"/>
      <c r="M89" s="134"/>
      <c r="N89" s="134"/>
      <c r="O89" s="134"/>
      <c r="P89" s="134"/>
      <c r="Q89" s="134"/>
    </row>
    <row r="90" spans="1:17" ht="22.05" hidden="1" customHeight="1" x14ac:dyDescent="0.15">
      <c r="A90" s="134"/>
      <c r="B90" s="134"/>
      <c r="C90" s="134"/>
      <c r="D90" s="134"/>
      <c r="E90" s="134"/>
      <c r="F90" s="134"/>
      <c r="G90" s="134"/>
      <c r="H90" s="134"/>
      <c r="I90" s="134"/>
      <c r="J90" s="134"/>
      <c r="K90" s="134"/>
      <c r="L90" s="134"/>
      <c r="M90" s="134"/>
      <c r="N90" s="134"/>
      <c r="O90" s="134"/>
      <c r="P90" s="134"/>
      <c r="Q90" s="134"/>
    </row>
    <row r="91" spans="1:17" ht="22.05" hidden="1" customHeight="1" x14ac:dyDescent="0.15">
      <c r="A91" s="134"/>
      <c r="B91" s="134"/>
      <c r="C91" s="134"/>
      <c r="D91" s="134"/>
      <c r="E91" s="134"/>
      <c r="F91" s="134"/>
      <c r="G91" s="134"/>
      <c r="H91" s="134"/>
      <c r="I91" s="134"/>
      <c r="J91" s="134"/>
      <c r="K91" s="134"/>
      <c r="L91" s="134"/>
      <c r="M91" s="134"/>
      <c r="N91" s="134"/>
      <c r="O91" s="134"/>
      <c r="P91" s="134"/>
      <c r="Q91" s="134"/>
    </row>
    <row r="92" spans="1:17" ht="22.05" hidden="1" customHeight="1" x14ac:dyDescent="0.15">
      <c r="A92" s="134"/>
      <c r="B92" s="134"/>
      <c r="C92" s="71"/>
      <c r="D92" s="71"/>
      <c r="E92" s="71"/>
      <c r="F92" s="71"/>
      <c r="G92" s="71"/>
      <c r="H92" s="71"/>
      <c r="I92" s="71"/>
      <c r="J92" s="71"/>
      <c r="K92" s="71"/>
      <c r="L92" s="71"/>
      <c r="M92" s="71"/>
      <c r="N92" s="71"/>
      <c r="O92" s="134"/>
      <c r="P92" s="134"/>
      <c r="Q92" s="134"/>
    </row>
    <row r="93" spans="1:17" ht="22.05" hidden="1" customHeight="1" x14ac:dyDescent="0.15">
      <c r="A93" s="134"/>
      <c r="B93" s="134"/>
      <c r="C93" s="71"/>
      <c r="D93" s="71"/>
      <c r="E93" s="71"/>
      <c r="F93" s="71"/>
      <c r="G93" s="71"/>
      <c r="H93" s="71"/>
      <c r="I93" s="71"/>
      <c r="J93" s="71"/>
      <c r="K93" s="71"/>
      <c r="L93" s="71"/>
      <c r="M93" s="71"/>
      <c r="N93" s="71"/>
      <c r="O93" s="134"/>
      <c r="P93" s="134"/>
      <c r="Q93" s="134"/>
    </row>
    <row r="94" spans="1:17" ht="22.05" hidden="1" customHeight="1" x14ac:dyDescent="0.15">
      <c r="A94" s="134"/>
      <c r="B94" s="134"/>
      <c r="C94" s="71"/>
      <c r="D94" s="71"/>
      <c r="E94" s="71"/>
      <c r="F94" s="71"/>
      <c r="G94" s="71"/>
      <c r="H94" s="71"/>
      <c r="I94" s="71"/>
      <c r="J94" s="71"/>
      <c r="K94" s="71"/>
      <c r="L94" s="71"/>
      <c r="M94" s="71"/>
      <c r="N94" s="71"/>
      <c r="O94" s="134"/>
      <c r="P94" s="134"/>
      <c r="Q94" s="134"/>
    </row>
    <row r="95" spans="1:17" ht="22.05" hidden="1" customHeight="1" x14ac:dyDescent="0.15">
      <c r="A95" s="134"/>
      <c r="B95" s="134"/>
      <c r="C95" s="71"/>
      <c r="D95" s="71"/>
      <c r="E95" s="71"/>
      <c r="F95" s="71"/>
      <c r="G95" s="71"/>
      <c r="H95" s="71"/>
      <c r="I95" s="71"/>
      <c r="J95" s="71"/>
      <c r="K95" s="71"/>
      <c r="L95" s="71"/>
      <c r="M95" s="71"/>
      <c r="N95" s="71"/>
      <c r="O95" s="134"/>
      <c r="P95" s="134"/>
      <c r="Q95" s="134"/>
    </row>
    <row r="96" spans="1:17" ht="22.05" hidden="1" customHeight="1" x14ac:dyDescent="0.15">
      <c r="A96" s="134"/>
      <c r="B96" s="134"/>
      <c r="C96" s="71"/>
      <c r="D96" s="71"/>
      <c r="E96" s="71"/>
      <c r="F96" s="71"/>
      <c r="G96" s="71"/>
      <c r="H96" s="71"/>
      <c r="I96" s="71"/>
      <c r="J96" s="71"/>
      <c r="K96" s="71"/>
      <c r="L96" s="71"/>
      <c r="M96" s="71"/>
      <c r="N96" s="71"/>
      <c r="O96" s="134"/>
      <c r="P96" s="134"/>
      <c r="Q96" s="134"/>
    </row>
    <row r="97" spans="1:17" ht="22.05" hidden="1" customHeight="1" x14ac:dyDescent="0.15">
      <c r="A97" s="134"/>
      <c r="B97" s="134"/>
      <c r="C97" s="71"/>
      <c r="D97" s="71"/>
      <c r="E97" s="71"/>
      <c r="F97" s="71"/>
      <c r="G97" s="71"/>
      <c r="H97" s="71"/>
      <c r="I97" s="71"/>
      <c r="J97" s="71"/>
      <c r="K97" s="71"/>
      <c r="L97" s="71"/>
      <c r="M97" s="71"/>
      <c r="N97" s="71"/>
      <c r="O97" s="134"/>
      <c r="P97" s="134"/>
      <c r="Q97" s="134"/>
    </row>
    <row r="98" spans="1:17" ht="22.05" hidden="1" customHeight="1" x14ac:dyDescent="0.15">
      <c r="A98" s="136"/>
      <c r="B98" s="136"/>
      <c r="C98" s="136"/>
      <c r="D98" s="136"/>
      <c r="E98" s="136"/>
      <c r="F98" s="136"/>
      <c r="G98" s="136"/>
      <c r="H98" s="136"/>
      <c r="I98" s="136"/>
      <c r="J98" s="136"/>
      <c r="K98" s="136"/>
      <c r="L98" s="136"/>
      <c r="M98" s="136"/>
      <c r="N98" s="136"/>
      <c r="O98" s="136"/>
      <c r="P98" s="136"/>
      <c r="Q98" s="136"/>
    </row>
    <row r="99" spans="1:17" ht="22.95" hidden="1" customHeight="1" x14ac:dyDescent="0.15">
      <c r="A99" s="136"/>
      <c r="B99" s="136"/>
      <c r="C99" s="136"/>
      <c r="D99" s="136"/>
      <c r="E99" s="136"/>
      <c r="F99" s="136"/>
      <c r="G99" s="136"/>
      <c r="H99" s="136"/>
      <c r="I99" s="136"/>
      <c r="J99" s="136"/>
      <c r="K99" s="136"/>
      <c r="L99" s="136"/>
      <c r="M99" s="136"/>
      <c r="N99" s="136"/>
      <c r="O99" s="136"/>
      <c r="P99" s="136"/>
      <c r="Q99" s="136"/>
    </row>
    <row r="100" spans="1:17" ht="22.95" hidden="1" customHeight="1" x14ac:dyDescent="0.15">
      <c r="A100" s="136"/>
      <c r="B100" s="136"/>
      <c r="C100" s="136"/>
      <c r="D100" s="136"/>
      <c r="E100" s="136"/>
      <c r="F100" s="136"/>
      <c r="G100" s="136"/>
      <c r="H100" s="136"/>
      <c r="I100" s="136"/>
      <c r="J100" s="136"/>
      <c r="K100" s="136"/>
      <c r="L100" s="136"/>
      <c r="M100" s="136"/>
      <c r="N100" s="136"/>
      <c r="O100" s="136"/>
      <c r="P100" s="136"/>
      <c r="Q100" s="136"/>
    </row>
    <row r="101" spans="1:17" ht="35.4" hidden="1" customHeight="1" x14ac:dyDescent="0.15">
      <c r="A101" s="136"/>
      <c r="B101" s="136"/>
      <c r="C101" s="136"/>
      <c r="D101" s="136"/>
      <c r="E101" s="136"/>
      <c r="F101" s="136"/>
      <c r="G101" s="136"/>
      <c r="H101" s="136"/>
      <c r="I101" s="136"/>
      <c r="J101" s="136"/>
      <c r="K101" s="136"/>
      <c r="L101" s="136"/>
      <c r="M101" s="136"/>
      <c r="N101" s="136"/>
      <c r="O101" s="136"/>
      <c r="P101" s="136"/>
      <c r="Q101" s="136"/>
    </row>
    <row r="102" spans="1:17" ht="1.05" customHeight="1" x14ac:dyDescent="0.15"/>
  </sheetData>
  <mergeCells count="56">
    <mergeCell ref="C22:O22"/>
    <mergeCell ref="B55:P55"/>
    <mergeCell ref="J44:L44"/>
    <mergeCell ref="J34:O35"/>
    <mergeCell ref="C52:O52"/>
    <mergeCell ref="B54:P54"/>
    <mergeCell ref="C32:E32"/>
    <mergeCell ref="K40:N40"/>
    <mergeCell ref="K41:N41"/>
    <mergeCell ref="A1:Q1"/>
    <mergeCell ref="C37:C38"/>
    <mergeCell ref="C15:O15"/>
    <mergeCell ref="C17:O17"/>
    <mergeCell ref="B59:P59"/>
    <mergeCell ref="C58:O58"/>
    <mergeCell ref="C57:O57"/>
    <mergeCell ref="C5:O5"/>
    <mergeCell ref="C20:O20"/>
    <mergeCell ref="C23:O23"/>
    <mergeCell ref="C4:O4"/>
    <mergeCell ref="C2:O2"/>
    <mergeCell ref="C8:O8"/>
    <mergeCell ref="C14:O14"/>
    <mergeCell ref="C19:O19"/>
    <mergeCell ref="C3:O3"/>
    <mergeCell ref="C70:O70"/>
    <mergeCell ref="B71:P71"/>
    <mergeCell ref="C62:O62"/>
    <mergeCell ref="C63:O63"/>
    <mergeCell ref="C65:O65"/>
    <mergeCell ref="C66:O66"/>
    <mergeCell ref="B67:P67"/>
    <mergeCell ref="C61:O61"/>
    <mergeCell ref="C69:O69"/>
    <mergeCell ref="L29:O29"/>
    <mergeCell ref="K38:N38"/>
    <mergeCell ref="K39:N39"/>
    <mergeCell ref="K42:N42"/>
    <mergeCell ref="K43:N43"/>
    <mergeCell ref="K37:N37"/>
    <mergeCell ref="A6:Q6"/>
    <mergeCell ref="C50:O50"/>
    <mergeCell ref="C26:G26"/>
    <mergeCell ref="H26:O26"/>
    <mergeCell ref="I46:O47"/>
    <mergeCell ref="C46:D46"/>
    <mergeCell ref="C47:D47"/>
    <mergeCell ref="E34:F35"/>
    <mergeCell ref="C31:E31"/>
    <mergeCell ref="K31:O31"/>
    <mergeCell ref="K32:O32"/>
    <mergeCell ref="M33:O33"/>
    <mergeCell ref="C28:O28"/>
    <mergeCell ref="C25:O25"/>
    <mergeCell ref="B16:P16"/>
    <mergeCell ref="C9:O12"/>
  </mergeCells>
  <pageMargins left="0.7" right="0.7" top="0.75" bottom="0.75" header="0.3" footer="0.3"/>
  <pageSetup orientation="portrait" horizontalDpi="0" verticalDpi="0" r:id="rId1"/>
  <customProperties>
    <customPr name="SSCSheetTrackingNo"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4.4" x14ac:dyDescent="0.3"/>
  <sheetData>
    <row r="1" spans="1:5" x14ac:dyDescent="0.3">
      <c r="A1" t="s">
        <v>18</v>
      </c>
      <c r="C1" t="s">
        <v>0</v>
      </c>
      <c r="D1" t="s">
        <v>42</v>
      </c>
      <c r="E1" t="s">
        <v>33</v>
      </c>
    </row>
  </sheetData>
  <pageMargins left="0.7" right="0.7" top="0.75" bottom="0.75" header="0.3" footer="0.3"/>
  <customProperties>
    <customPr name="SSCSheetTrackingNo"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Software with a Schematic Diagram of a Transformer, with Functions to  Calculate the Output  Voltage, Wattage, and Amperage</dc:title>
  <dc:creator/>
  <cp:keywords>Schematic diagram;Diagram of a Transformer;Output Voltage, Wattage, and Amperage</cp:keywords>
  <cp:lastModifiedBy/>
  <dcterms:created xsi:type="dcterms:W3CDTF">2006-09-16T00:00:00Z</dcterms:created>
  <dcterms:modified xsi:type="dcterms:W3CDTF">2017-01-09T15:33:22Z</dcterms:modified>
</cp:coreProperties>
</file>